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les\Desktop\OsservaBiella 2026\"/>
    </mc:Choice>
  </mc:AlternateContent>
  <xr:revisionPtr revIDLastSave="0" documentId="13_ncr:1_{4E058A62-24DD-4180-8BD9-8E44A2FC1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0_Introduzione" sheetId="1" r:id="rId1"/>
    <sheet name="Indicatore 1_Tasso di delittuos" sheetId="2" r:id="rId2"/>
    <sheet name="Indicatore 2_Numero di vittime " sheetId="3" r:id="rId3"/>
    <sheet name="Indicatore 3_Denunce di recicla" sheetId="4" r:id="rId4"/>
    <sheet name="Indicatore 4_Denunce di estorsi" sheetId="5" r:id="rId5"/>
    <sheet name="Indicatore 5_Denunce di furti" sheetId="6" r:id="rId6"/>
    <sheet name="Indicatore 6_Furti in abitazion" sheetId="7" r:id="rId7"/>
    <sheet name="Indicatore 7_Frodi informatiche" sheetId="8" r:id="rId8"/>
    <sheet name="Indicatore 9_Cause pendenti" sheetId="9" r:id="rId9"/>
    <sheet name="Indicatore 8_Indice di litigios" sheetId="10" r:id="rId10"/>
    <sheet name="Indicatore 10_Immobili destinat" sheetId="11" r:id="rId11"/>
    <sheet name="Indicatore 11_Immobili in gesti" sheetId="12" r:id="rId12"/>
    <sheet name="Indicatore 12_Partecipazione el" sheetId="13" r:id="rId13"/>
    <sheet name="Indicatore 13_Associazioni e OD" sheetId="14" r:id="rId14"/>
    <sheet name="Indicatore 14_Associazionismo g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9" roundtripDataChecksum="NSO6dHAkGIwcO8BNT14ygy+OCaX6xZwWjd4ks4fcm8Y="/>
    </ext>
  </extLst>
</workbook>
</file>

<file path=xl/calcChain.xml><?xml version="1.0" encoding="utf-8"?>
<calcChain xmlns="http://schemas.openxmlformats.org/spreadsheetml/2006/main">
  <c r="D30" i="15" l="1"/>
  <c r="E30" i="15" s="1"/>
  <c r="E29" i="15"/>
  <c r="E28" i="15"/>
  <c r="E27" i="15"/>
  <c r="E26" i="15"/>
  <c r="E25" i="15"/>
  <c r="E24" i="15"/>
  <c r="E22" i="15"/>
  <c r="G12" i="15"/>
  <c r="G17" i="15" s="1"/>
  <c r="F12" i="15"/>
  <c r="F17" i="15" s="1"/>
  <c r="E12" i="15"/>
  <c r="E17" i="15" s="1"/>
  <c r="D12" i="15"/>
  <c r="D17" i="15" s="1"/>
  <c r="C12" i="15"/>
  <c r="C17" i="15" s="1"/>
  <c r="B12" i="15"/>
  <c r="H11" i="15"/>
  <c r="H10" i="15"/>
  <c r="H9" i="15"/>
  <c r="H8" i="15"/>
  <c r="H7" i="15"/>
  <c r="H6" i="15"/>
  <c r="H5" i="15"/>
  <c r="H4" i="15"/>
  <c r="X14" i="14"/>
  <c r="V14" i="14"/>
  <c r="T14" i="14"/>
  <c r="R14" i="14"/>
  <c r="P14" i="14"/>
  <c r="N14" i="14"/>
  <c r="L14" i="14"/>
  <c r="J14" i="14"/>
  <c r="H14" i="14"/>
  <c r="F14" i="14"/>
  <c r="D14" i="14"/>
  <c r="C14" i="14"/>
  <c r="B14" i="14"/>
  <c r="Y13" i="14"/>
  <c r="W13" i="14"/>
  <c r="U13" i="14"/>
  <c r="S13" i="14"/>
  <c r="Q13" i="14"/>
  <c r="O13" i="14"/>
  <c r="K13" i="14"/>
  <c r="I13" i="14"/>
  <c r="G13" i="14"/>
  <c r="E13" i="14"/>
  <c r="C13" i="14"/>
  <c r="Y12" i="14"/>
  <c r="W12" i="14"/>
  <c r="U12" i="14"/>
  <c r="S12" i="14"/>
  <c r="Q12" i="14"/>
  <c r="O12" i="14"/>
  <c r="K12" i="14"/>
  <c r="I12" i="14"/>
  <c r="G12" i="14"/>
  <c r="E12" i="14"/>
  <c r="C12" i="14"/>
  <c r="Y11" i="14"/>
  <c r="W11" i="14"/>
  <c r="U11" i="14"/>
  <c r="S11" i="14"/>
  <c r="Q11" i="14"/>
  <c r="O11" i="14"/>
  <c r="P26" i="12"/>
  <c r="N26" i="12"/>
  <c r="L26" i="12"/>
  <c r="J26" i="12"/>
  <c r="H26" i="12"/>
  <c r="F26" i="12"/>
  <c r="D26" i="12"/>
  <c r="B26" i="12"/>
  <c r="O25" i="12"/>
  <c r="M25" i="12"/>
  <c r="K25" i="12"/>
  <c r="I25" i="12"/>
  <c r="H5" i="12"/>
  <c r="F5" i="12"/>
  <c r="D5" i="12"/>
  <c r="B5" i="12"/>
  <c r="B5" i="11"/>
  <c r="V7" i="8"/>
  <c r="U7" i="8"/>
  <c r="S7" i="8"/>
  <c r="R7" i="8"/>
  <c r="P7" i="8"/>
  <c r="O7" i="8"/>
  <c r="M7" i="8"/>
  <c r="L7" i="8"/>
  <c r="J7" i="8"/>
  <c r="I7" i="8"/>
  <c r="G7" i="8"/>
  <c r="F7" i="8"/>
  <c r="D7" i="8"/>
  <c r="C7" i="8"/>
  <c r="V6" i="8"/>
  <c r="U6" i="8"/>
  <c r="S6" i="8"/>
  <c r="R6" i="8"/>
  <c r="P6" i="8"/>
  <c r="O6" i="8"/>
  <c r="M6" i="8"/>
  <c r="L6" i="8"/>
  <c r="J6" i="8"/>
  <c r="I6" i="8"/>
  <c r="G6" i="8"/>
  <c r="F6" i="8"/>
  <c r="D6" i="8"/>
  <c r="C6" i="8"/>
  <c r="V5" i="8"/>
  <c r="U5" i="8"/>
  <c r="S5" i="8"/>
  <c r="R5" i="8"/>
  <c r="P5" i="8"/>
  <c r="O5" i="8"/>
  <c r="M5" i="8"/>
  <c r="L5" i="8"/>
  <c r="J5" i="8"/>
  <c r="I5" i="8"/>
  <c r="G5" i="8"/>
  <c r="D5" i="8"/>
  <c r="V7" i="7"/>
  <c r="U7" i="7"/>
  <c r="S7" i="7"/>
  <c r="R7" i="7"/>
  <c r="P7" i="7"/>
  <c r="O7" i="7"/>
  <c r="M7" i="7"/>
  <c r="L7" i="7"/>
  <c r="J7" i="7"/>
  <c r="I7" i="7"/>
  <c r="G7" i="7"/>
  <c r="F7" i="7"/>
  <c r="D7" i="7"/>
  <c r="C7" i="7"/>
  <c r="V6" i="7"/>
  <c r="U6" i="7"/>
  <c r="S6" i="7"/>
  <c r="R6" i="7"/>
  <c r="P6" i="7"/>
  <c r="O6" i="7"/>
  <c r="M6" i="7"/>
  <c r="L6" i="7"/>
  <c r="J6" i="7"/>
  <c r="I6" i="7"/>
  <c r="G6" i="7"/>
  <c r="F6" i="7"/>
  <c r="D6" i="7"/>
  <c r="C6" i="7"/>
  <c r="V5" i="7"/>
  <c r="U5" i="7"/>
  <c r="S5" i="7"/>
  <c r="R5" i="7"/>
  <c r="P5" i="7"/>
  <c r="O5" i="7"/>
  <c r="M5" i="7"/>
  <c r="L5" i="7"/>
  <c r="J5" i="7"/>
  <c r="I5" i="7"/>
  <c r="G5" i="7"/>
  <c r="D5" i="7"/>
  <c r="V7" i="6"/>
  <c r="U7" i="6"/>
  <c r="S7" i="6"/>
  <c r="R7" i="6"/>
  <c r="P7" i="6"/>
  <c r="O7" i="6"/>
  <c r="M7" i="6"/>
  <c r="L7" i="6"/>
  <c r="J7" i="6"/>
  <c r="I7" i="6"/>
  <c r="G7" i="6"/>
  <c r="F7" i="6"/>
  <c r="D7" i="6"/>
  <c r="C7" i="6"/>
  <c r="V6" i="6"/>
  <c r="U6" i="6"/>
  <c r="S6" i="6"/>
  <c r="R6" i="6"/>
  <c r="P6" i="6"/>
  <c r="O6" i="6"/>
  <c r="M6" i="6"/>
  <c r="L6" i="6"/>
  <c r="J6" i="6"/>
  <c r="I6" i="6"/>
  <c r="G6" i="6"/>
  <c r="F6" i="6"/>
  <c r="D6" i="6"/>
  <c r="C6" i="6"/>
  <c r="V5" i="6"/>
  <c r="U5" i="6"/>
  <c r="S5" i="6"/>
  <c r="R5" i="6"/>
  <c r="P5" i="6"/>
  <c r="O5" i="6"/>
  <c r="M5" i="6"/>
  <c r="L5" i="6"/>
  <c r="J5" i="6"/>
  <c r="I5" i="6"/>
  <c r="G5" i="6"/>
  <c r="D5" i="6"/>
  <c r="V7" i="5"/>
  <c r="U7" i="5"/>
  <c r="S7" i="5"/>
  <c r="R7" i="5"/>
  <c r="P7" i="5"/>
  <c r="O7" i="5"/>
  <c r="M7" i="5"/>
  <c r="L7" i="5"/>
  <c r="J7" i="5"/>
  <c r="I7" i="5"/>
  <c r="G7" i="5"/>
  <c r="F7" i="5"/>
  <c r="D7" i="5"/>
  <c r="C7" i="5"/>
  <c r="V6" i="5"/>
  <c r="U6" i="5"/>
  <c r="S6" i="5"/>
  <c r="R6" i="5"/>
  <c r="P6" i="5"/>
  <c r="O6" i="5"/>
  <c r="M6" i="5"/>
  <c r="L6" i="5"/>
  <c r="J6" i="5"/>
  <c r="I6" i="5"/>
  <c r="G6" i="5"/>
  <c r="F6" i="5"/>
  <c r="D6" i="5"/>
  <c r="C6" i="5"/>
  <c r="V5" i="5"/>
  <c r="U5" i="5"/>
  <c r="S5" i="5"/>
  <c r="R5" i="5"/>
  <c r="P5" i="5"/>
  <c r="M5" i="5"/>
  <c r="J5" i="5"/>
  <c r="G5" i="5"/>
  <c r="D5" i="5"/>
  <c r="V7" i="4"/>
  <c r="U7" i="4"/>
  <c r="S7" i="4"/>
  <c r="R7" i="4"/>
  <c r="P7" i="4"/>
  <c r="O7" i="4"/>
  <c r="M7" i="4"/>
  <c r="L7" i="4"/>
  <c r="J7" i="4"/>
  <c r="I7" i="4"/>
  <c r="G7" i="4"/>
  <c r="F7" i="4"/>
  <c r="V6" i="4"/>
  <c r="U6" i="4"/>
  <c r="S6" i="4"/>
  <c r="R6" i="4"/>
  <c r="P6" i="4"/>
  <c r="O6" i="4"/>
  <c r="M6" i="4"/>
  <c r="L6" i="4"/>
  <c r="J6" i="4"/>
  <c r="I6" i="4"/>
  <c r="G6" i="4"/>
  <c r="F6" i="4"/>
  <c r="D6" i="4"/>
  <c r="C6" i="4"/>
  <c r="V5" i="4"/>
  <c r="U5" i="4"/>
  <c r="S5" i="4"/>
  <c r="R5" i="4"/>
  <c r="P5" i="4"/>
  <c r="O5" i="4"/>
  <c r="M5" i="4"/>
  <c r="L5" i="4"/>
  <c r="J5" i="4"/>
  <c r="I5" i="4"/>
  <c r="G5" i="4"/>
  <c r="D5" i="4"/>
  <c r="AQ8" i="3"/>
  <c r="AO8" i="3"/>
  <c r="AK8" i="3"/>
  <c r="AI8" i="3"/>
  <c r="AF8" i="3"/>
  <c r="AG8" i="3" s="1"/>
  <c r="AE8" i="3"/>
  <c r="AC8" i="3"/>
  <c r="AA8" i="3"/>
  <c r="W8" i="3"/>
  <c r="U8" i="3"/>
  <c r="N8" i="3"/>
  <c r="H8" i="3"/>
  <c r="G8" i="3"/>
  <c r="E8" i="3"/>
  <c r="C8" i="3"/>
  <c r="AQ7" i="3"/>
  <c r="AO7" i="3"/>
  <c r="AF7" i="3"/>
  <c r="AE7" i="3"/>
  <c r="AC7" i="3"/>
  <c r="AA7" i="3"/>
  <c r="Y7" i="3"/>
  <c r="W7" i="3"/>
  <c r="U7" i="3"/>
  <c r="N7" i="3"/>
  <c r="H7" i="3"/>
  <c r="G7" i="3"/>
  <c r="E7" i="3"/>
  <c r="C7" i="3"/>
  <c r="AQ6" i="3"/>
  <c r="AO6" i="3"/>
  <c r="AF6" i="3"/>
  <c r="AE6" i="3"/>
  <c r="AC6" i="3"/>
  <c r="AA6" i="3"/>
  <c r="Y6" i="3"/>
  <c r="W6" i="3"/>
  <c r="U6" i="3"/>
  <c r="N6" i="3"/>
  <c r="H6" i="3"/>
  <c r="G6" i="3"/>
  <c r="E6" i="3"/>
  <c r="B17" i="15" l="1"/>
  <c r="H12" i="15"/>
  <c r="Y7" i="14"/>
  <c r="Y14" i="14"/>
  <c r="Y6" i="14"/>
  <c r="Y10" i="14"/>
  <c r="Y9" i="14"/>
  <c r="Y8" i="14"/>
  <c r="W7" i="14"/>
  <c r="W14" i="14"/>
  <c r="W9" i="14"/>
  <c r="W10" i="14"/>
  <c r="W8" i="14"/>
  <c r="W6" i="14"/>
  <c r="U10" i="14"/>
  <c r="U8" i="14"/>
  <c r="U6" i="14"/>
  <c r="U14" i="14"/>
  <c r="U7" i="14"/>
  <c r="U9" i="14"/>
  <c r="S10" i="14"/>
  <c r="S8" i="14"/>
  <c r="S14" i="14"/>
  <c r="S6" i="14"/>
  <c r="S7" i="14"/>
  <c r="S9" i="14"/>
  <c r="Q14" i="14"/>
  <c r="Q10" i="14"/>
  <c r="Q6" i="14"/>
  <c r="Q8" i="14"/>
  <c r="Q7" i="14"/>
  <c r="Q9" i="14"/>
  <c r="O8" i="14"/>
  <c r="O10" i="14"/>
  <c r="O14" i="14"/>
  <c r="O9" i="14"/>
  <c r="O7" i="14"/>
  <c r="O6" i="14"/>
  <c r="M11" i="14"/>
  <c r="M9" i="14"/>
  <c r="M7" i="14"/>
  <c r="M14" i="14"/>
  <c r="M8" i="14"/>
  <c r="M10" i="14"/>
  <c r="M6" i="14"/>
  <c r="M13" i="14"/>
  <c r="M12" i="14"/>
  <c r="K14" i="14"/>
  <c r="K11" i="14"/>
  <c r="K10" i="14"/>
  <c r="K9" i="14"/>
  <c r="K8" i="14"/>
  <c r="K7" i="14"/>
  <c r="K6" i="14"/>
  <c r="I8" i="14"/>
  <c r="I9" i="14"/>
  <c r="I6" i="14"/>
  <c r="I10" i="14"/>
  <c r="I11" i="14"/>
  <c r="I14" i="14"/>
  <c r="I7" i="14"/>
  <c r="G7" i="14"/>
  <c r="G9" i="14"/>
  <c r="G6" i="14"/>
  <c r="G10" i="14"/>
  <c r="G11" i="14"/>
  <c r="G8" i="14"/>
  <c r="G14" i="14"/>
  <c r="E7" i="14"/>
  <c r="E9" i="14"/>
  <c r="E10" i="14"/>
  <c r="E14" i="14"/>
  <c r="E6" i="14"/>
  <c r="E11" i="14"/>
  <c r="E8" i="14"/>
  <c r="C7" i="14"/>
  <c r="C9" i="14"/>
  <c r="C10" i="14"/>
  <c r="C6" i="14"/>
  <c r="C11" i="14"/>
  <c r="C8" i="14"/>
  <c r="Q23" i="12"/>
  <c r="Q26" i="12"/>
  <c r="Q25" i="12"/>
  <c r="Q22" i="12"/>
  <c r="Q24" i="12"/>
  <c r="O22" i="12"/>
  <c r="O23" i="12"/>
  <c r="O26" i="12"/>
  <c r="O24" i="12"/>
  <c r="M26" i="12"/>
  <c r="M24" i="12"/>
  <c r="M23" i="12"/>
  <c r="M22" i="12"/>
  <c r="K24" i="12"/>
  <c r="K23" i="12"/>
  <c r="K22" i="12"/>
  <c r="K26" i="12"/>
  <c r="I22" i="12"/>
  <c r="I26" i="12"/>
  <c r="I24" i="12"/>
  <c r="I23" i="12"/>
  <c r="G23" i="12"/>
  <c r="G22" i="12"/>
  <c r="G25" i="12"/>
  <c r="G26" i="12"/>
  <c r="G24" i="12"/>
  <c r="E25" i="12"/>
  <c r="E24" i="12"/>
  <c r="E23" i="12"/>
  <c r="E26" i="12"/>
  <c r="E22" i="12"/>
  <c r="C26" i="12"/>
  <c r="C22" i="12"/>
  <c r="C25" i="12"/>
  <c r="C24" i="12"/>
  <c r="C23" i="12"/>
  <c r="I8" i="12"/>
  <c r="I12" i="12"/>
  <c r="I11" i="12"/>
  <c r="I5" i="12"/>
  <c r="I13" i="12"/>
  <c r="I6" i="12"/>
  <c r="I9" i="12"/>
  <c r="I7" i="12"/>
  <c r="I10" i="12"/>
  <c r="G5" i="12"/>
  <c r="G10" i="12"/>
  <c r="G13" i="12"/>
  <c r="G11" i="12"/>
  <c r="G6" i="12"/>
  <c r="G9" i="12"/>
  <c r="G7" i="12"/>
  <c r="G8" i="12"/>
  <c r="G12" i="12"/>
  <c r="E6" i="12"/>
  <c r="E10" i="12"/>
  <c r="E8" i="12"/>
  <c r="E11" i="12"/>
  <c r="E9" i="12"/>
  <c r="E12" i="12"/>
  <c r="E13" i="12"/>
  <c r="E5" i="12"/>
  <c r="E7" i="12"/>
  <c r="C10" i="12"/>
  <c r="C7" i="12"/>
  <c r="C6" i="12"/>
  <c r="C13" i="12"/>
  <c r="C12" i="12"/>
  <c r="C11" i="12"/>
  <c r="C5" i="12"/>
  <c r="C9" i="12"/>
  <c r="C8" i="12"/>
  <c r="C12" i="11"/>
  <c r="C11" i="11"/>
  <c r="C8" i="11"/>
  <c r="C5" i="11"/>
  <c r="C7" i="11"/>
  <c r="C6" i="11"/>
  <c r="C9" i="11"/>
  <c r="C13" i="11"/>
  <c r="C10" i="11"/>
  <c r="S8" i="3"/>
  <c r="Q8" i="3"/>
  <c r="O8" i="3"/>
  <c r="I8" i="3"/>
  <c r="K8" i="3"/>
  <c r="M8" i="3"/>
  <c r="AK7" i="3"/>
  <c r="AG7" i="3"/>
  <c r="AI7" i="3"/>
  <c r="S7" i="3"/>
  <c r="O7" i="3"/>
  <c r="Q7" i="3"/>
  <c r="I7" i="3"/>
  <c r="K7" i="3"/>
  <c r="M7" i="3"/>
  <c r="AG6" i="3"/>
  <c r="AM7" i="3"/>
  <c r="AI6" i="3"/>
  <c r="AK6" i="3"/>
  <c r="AM6" i="3"/>
  <c r="AM8" i="3"/>
  <c r="S6" i="3"/>
  <c r="O6" i="3"/>
  <c r="Q6" i="3"/>
  <c r="I6" i="3"/>
  <c r="M6" i="3"/>
  <c r="K6" i="3"/>
</calcChain>
</file>

<file path=xl/sharedStrings.xml><?xml version="1.0" encoding="utf-8"?>
<sst xmlns="http://schemas.openxmlformats.org/spreadsheetml/2006/main" count="446" uniqueCount="122">
  <si>
    <t xml:space="preserve">VI Rapporto Annuale 2026 - OsservaBiella </t>
  </si>
  <si>
    <t>Tasso di delittuosità - Italia, Piemonte e Provincia di Biella (2018-2024)</t>
  </si>
  <si>
    <t>Goal 16</t>
  </si>
  <si>
    <t>Il Goal 16 si propone di:
- ridurre sostanzialmente la corruzione e la concussione;
- rafforzare il recupero e la restituzione dei beni rubati e combattere tutte le forme di criminalità organizzata;
- garantire parità di accesso alla giustizia per tutti;
- ridurre le forme di violenza e i tassi di mortalità connessi; 
- sviluppare istituzioni efficaci, responsabili e trasparenti; 
- assicurare un processo decisionale politico reattivo, inclusivo, partecipativo e rappresentativo.</t>
  </si>
  <si>
    <t>Elaborazione a cura del Laboratorio Percorsi di secondo welfare</t>
  </si>
  <si>
    <t xml:space="preserve">Celestina Valeria De Tommaso, valeria.detommaso@secondowelfare.it
Franca Maino, franca.maino@secondowelfare.it
Alice Sofia Fanelli, alice.fanelli@secondowelfare.it
Simona Vinci, simona.vinci@secondowelfare.it
</t>
  </si>
  <si>
    <t>Come citare</t>
  </si>
  <si>
    <t>OsservaBiella – Osservatorio territoriale del Biellese (2026), VI Rapporto annuale 2026, Fondazione Cassa di Risparmio di Biella.</t>
  </si>
  <si>
    <t>Territorio</t>
  </si>
  <si>
    <t>Italia</t>
  </si>
  <si>
    <t>Riepilogo degli indicatori del Capitolo 16</t>
  </si>
  <si>
    <t>Numero indicatore</t>
  </si>
  <si>
    <t>Piemonte</t>
  </si>
  <si>
    <t>Gruppo/categoria</t>
  </si>
  <si>
    <t>Indicatore</t>
  </si>
  <si>
    <t>Annualità di riferimento</t>
  </si>
  <si>
    <t>Fonte</t>
  </si>
  <si>
    <t>Forme di violenza  e tassi di mortalità connessi</t>
  </si>
  <si>
    <t>Numero di vittime di omicidio e aggressione - Italia, Piemonte e Provincia di Biella(2018-2024)</t>
  </si>
  <si>
    <t>Biella</t>
  </si>
  <si>
    <t>Tasso di  delittuosità</t>
  </si>
  <si>
    <t>Fonte: elaborazione su dati Istat</t>
  </si>
  <si>
    <t>Note: il tasso di delittuosità esprime il numero di delitti denunciati dalle forze di polizia all'autorità giudiziaria ogni 100.000 abitanti. Per "delitto" si intende un reato per il quale è prevista la pena principale della reclusione e della multa e una serie di pene accessorie (ad esempio l'interdizione dai pubblici uffici).</t>
  </si>
  <si>
    <t>2018-2024</t>
  </si>
  <si>
    <t>Istat</t>
  </si>
  <si>
    <t>Numero di vittime di omicidio</t>
  </si>
  <si>
    <t>2018 -2024</t>
  </si>
  <si>
    <t>Reati e denunce</t>
  </si>
  <si>
    <t>Denunce di riciclaggio</t>
  </si>
  <si>
    <t>Denunce di estorsione</t>
  </si>
  <si>
    <t>Denunce di furti</t>
  </si>
  <si>
    <t>Furti in abitazione</t>
  </si>
  <si>
    <t xml:space="preserve">Frodi informatiche </t>
  </si>
  <si>
    <t xml:space="preserve">Giustizia </t>
  </si>
  <si>
    <t>Indice litigiosità</t>
  </si>
  <si>
    <t>2019-2025</t>
  </si>
  <si>
    <t>Il Sole24ore- Qualità della vita</t>
  </si>
  <si>
    <t>Cause pendenti</t>
  </si>
  <si>
    <t>Forme di criminalità organizzata</t>
  </si>
  <si>
    <t>Immobili destinati</t>
  </si>
  <si>
    <t>OpenRegio - ANBSC</t>
  </si>
  <si>
    <t>Immobili in gestione all'ANBSC</t>
  </si>
  <si>
    <t>Totale</t>
  </si>
  <si>
    <t>2021-2024</t>
  </si>
  <si>
    <t>Uomini</t>
  </si>
  <si>
    <t>Donne</t>
  </si>
  <si>
    <t>Partecipazione elettorale</t>
  </si>
  <si>
    <t xml:space="preserve">Partecipazione elettorale </t>
  </si>
  <si>
    <t>Partecipazione territoriale</t>
  </si>
  <si>
    <t>Associazioni e ODV</t>
  </si>
  <si>
    <t>2023-2025</t>
  </si>
  <si>
    <t>Registro regionale delle Associazioni di Volontariato</t>
  </si>
  <si>
    <t>Associazionismo e giovani</t>
  </si>
  <si>
    <t>2019, 2022 e 2025</t>
  </si>
  <si>
    <t>BiellaInsieme</t>
  </si>
  <si>
    <t>v.a.</t>
  </si>
  <si>
    <t>inc. %</t>
  </si>
  <si>
    <t>Denunce di riciclaggio e impiego di denaro, beni o utilità di provenienza illecita - Italia, Piemonte e Provincia di Biella (2018-2024)</t>
  </si>
  <si>
    <t>Inc.% sul totale dei reati commessi nell'anno e nel territorio di riferimento</t>
  </si>
  <si>
    <t>Nota: l'incidenza percentuale del valore totale del Piemonte è calcolata sul totale delle vittime di omicidio registrate a livello nazionale, l'incidenza percentuale del valore totale di Biella è calcolata sul totale delle vittime di omicidio registrate a livello regionale. Dato più aggiornato disponibile.</t>
  </si>
  <si>
    <t>Nota: l'incidenza percentuale del Piemonte è calcolata sul totale delle denunce registrate a livello nazionale, l'incidenza percentuale di Biella è calcolata sul totale delle denunce registrate a livello regionale.</t>
  </si>
  <si>
    <t>Denunce di estorsione - Italia, Piemonte e Provincia di Biella (2018-2024)</t>
  </si>
  <si>
    <t>Inc. %</t>
  </si>
  <si>
    <t>Denunce per furti in esercizi commerciali - Italia, Piemonte e Provincia di Biella (2018-2024)</t>
  </si>
  <si>
    <t>Denunce per furti in abitazioni - Italia, Piemonte e Provincia di Biella (2018-2024)</t>
  </si>
  <si>
    <t>Denunce per truffe e frodi informatiche - Italia, Piemonte e Provincia di Biella (2018-2024)</t>
  </si>
  <si>
    <t>Cause pendenti ultratriennali - Piemonte e Provincia di Biella (2019-2024)</t>
  </si>
  <si>
    <t>(% sul totale delle pendenze)</t>
  </si>
  <si>
    <t>Valore medio delle province piemontesi</t>
  </si>
  <si>
    <t>Fonte: elaborazione da IlSole24ore - Qualità della vita (su dati Giustizia.it). Ultimo dato disponibile.</t>
  </si>
  <si>
    <t>Indice di litigiosità - Piemonte e Provincia di Biella (2019-2025)</t>
  </si>
  <si>
    <t>Beni immobili confiscati alla criminalità organizzata e destinati - Piemonte e province del Piemonte (2026)</t>
  </si>
  <si>
    <t>Fonte: elaborazione da IlSole24ore - Qualità della vita (su dati Giustizia.it)</t>
  </si>
  <si>
    <t>Note: L'indice di litigiosità esprime il numero di cause iscritte ogni 100mila residenti. Alcuni dei valori indicati nelle annualità precedenti sono variati a seguito di alcune modifiche apportate da IlSole24ore.</t>
  </si>
  <si>
    <t>%</t>
  </si>
  <si>
    <t>Alessandria</t>
  </si>
  <si>
    <t>Asti</t>
  </si>
  <si>
    <t>Cuneo</t>
  </si>
  <si>
    <t>Novara</t>
  </si>
  <si>
    <t>Torino</t>
  </si>
  <si>
    <t>Verbano C.O.</t>
  </si>
  <si>
    <t>Vercelli</t>
  </si>
  <si>
    <t>Fonte: elaborazione su dati OpenRegio - ANBSC</t>
  </si>
  <si>
    <t xml:space="preserve">Note: A seguito dell'aggiornamenrto della bancati dati di OpenRegio - ANBSC, non è stato possibile inserire dati aggiornati in merito ai beni immobili confiscati </t>
  </si>
  <si>
    <t>Beni immobili confiscati alla criminalità organizzata e in gestione dell'ANBSC - Piemonte e province del Piemonte (2021-2024)</t>
  </si>
  <si>
    <t>Beni immobili confiscati alla criminalità organizzata e in gestione dell'ANBSC per tipologia di destinazione - Piemonte e province del Piemonte (2021-2024)</t>
  </si>
  <si>
    <t>Terreno</t>
  </si>
  <si>
    <t>Unità immobiliare a destinazione commerciale e industriale</t>
  </si>
  <si>
    <t>Unità immobiliare per uso di abitazione e assimilabile</t>
  </si>
  <si>
    <t>Altro</t>
  </si>
  <si>
    <t xml:space="preserve">Percentuale partecipazione elettorale - Piemonte e Provincia di Biella </t>
  </si>
  <si>
    <t>Fonte: elaborazione da IlSole24ore- Qualità della vita</t>
  </si>
  <si>
    <t>Nota: Il dato riferito al 2019 è fornito dall'Istat ed esprime la percentuale di persone che hanno votato alle ultime elezioni del Parlamento europeo sul totale degli aventi diritto (periodicità quinquennale). Il dato del 2022 è fornito dal dataset del Viminale e si riferisce alle ultime elezioni politiche in Italia (risalenti al 2022). La percentuale è calcolata sul totale degli aventi diritto al voto.</t>
  </si>
  <si>
    <t xml:space="preserve">Nota: i beni mobili e immobili vengono confiscati dall'autorità giudiziaria. Se sono completamente liberi da altri gravami (ipoteche, creditori, ecc.), secondo un percorso descritto dalla normativa, sono messi a disposizione di enti pubblici, successivamente messi a bando per il Terzo Settore e infine messi in vendita. In questo caso si parla di beni "destinati", altrimenti i beni sono "in gestione" dell'ANBSC (Agenzia Nazionale per l'amministrazione e la destinazione dei beni sequestrati e confiscati alla criminalità organizzata). L'iter dell'autorità giudiziaria e di verifica dei creditori richiede molto tempo, pertanto i beni in gestione sono molto più numerosi dei beni destinati.
</t>
  </si>
  <si>
    <t>Associazioni e Organizzazioni di Volontariato - Province del Piemonte (2023-2025)</t>
  </si>
  <si>
    <t>Organizzazioni di Volontariato</t>
  </si>
  <si>
    <t>Associazioni di promozione sociale</t>
  </si>
  <si>
    <t>Enti filantropici</t>
  </si>
  <si>
    <t>Imprese sociali</t>
  </si>
  <si>
    <t>Fonte: RUNTS - Regione Piemonte</t>
  </si>
  <si>
    <t>Numero di giovani che partecipano ad associazioni territoriali per settore - Biella (2022 e 2025)</t>
  </si>
  <si>
    <t>Fino a 10</t>
  </si>
  <si>
    <t>Da 11 a 30</t>
  </si>
  <si>
    <t>Dai 31 ai 50</t>
  </si>
  <si>
    <t>Da 51 a 100</t>
  </si>
  <si>
    <t>Da 101 a 200</t>
  </si>
  <si>
    <t>Oltre 200</t>
  </si>
  <si>
    <t>Ambiente ed ecologia</t>
  </si>
  <si>
    <t>Associazioni combattentistiche, d'arma e partigiane</t>
  </si>
  <si>
    <t>Cultura, Arte e Filosofia</t>
  </si>
  <si>
    <t>Istruzione ed educazione</t>
  </si>
  <si>
    <t>Religione</t>
  </si>
  <si>
    <t>Solidarietà e salute</t>
  </si>
  <si>
    <t>Sport</t>
  </si>
  <si>
    <t>Tempo libero e turismo</t>
  </si>
  <si>
    <t>Fonte: Biellainsieme.it</t>
  </si>
  <si>
    <t>Numero di associazioni per numero di giovani che ne fanno parte in Provincia di Biella, 2025</t>
  </si>
  <si>
    <t>Numero di associazioni giovanili nella Provincia di Biella, per settore, confronto anni 2019, 2022 e 2025</t>
  </si>
  <si>
    <t>var.% (2022-2025)</t>
  </si>
  <si>
    <t>Fonte: Biellainsieme.it.</t>
  </si>
  <si>
    <t>Fondazione Cassa di Risparmio di Biella
OsservaBiella – Osservatorio territoriale del Biellese)</t>
  </si>
  <si>
    <t xml:space="preserve">
Cristina Garavoglia, cristina.garavoglia@fondazionecrbiella.it
Sara Diritti, sara.diritti@fondazionecrbiella.it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</si>
</sst>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,000.00"/>
    <numFmt numFmtId="165" formatCode="0,000"/>
    <numFmt numFmtId="166" formatCode="#,##0.000"/>
    <numFmt numFmtId="167" formatCode="0.0"/>
  </numFmts>
  <fonts count="28">
    <font>
      <sz val="10"/>
      <color rgb="FF000000"/>
      <name val="Arial"/>
      <scheme val="minor"/>
    </font>
    <font>
      <b/>
      <sz val="14"/>
      <color rgb="FFFFFFFF"/>
      <name val="Geist"/>
    </font>
    <font>
      <sz val="10"/>
      <name val="Arial"/>
    </font>
    <font>
      <b/>
      <sz val="12"/>
      <color rgb="FF2C3E50"/>
      <name val="Geist"/>
    </font>
    <font>
      <b/>
      <sz val="11"/>
      <color rgb="FF2C3E50"/>
      <name val="Geist"/>
    </font>
    <font>
      <sz val="10"/>
      <color theme="1"/>
      <name val="Cabin"/>
    </font>
    <font>
      <sz val="11"/>
      <color rgb="FF2C3E50"/>
      <name val="Geist"/>
    </font>
    <font>
      <sz val="11"/>
      <color theme="1"/>
      <name val="Cabin"/>
    </font>
    <font>
      <b/>
      <sz val="9"/>
      <color rgb="FFFFFFFF"/>
      <name val="Geist"/>
    </font>
    <font>
      <sz val="11"/>
      <color theme="1"/>
      <name val="Arial"/>
    </font>
    <font>
      <sz val="9"/>
      <color rgb="FF2C3E50"/>
      <name val="Geist"/>
    </font>
    <font>
      <b/>
      <sz val="10"/>
      <color rgb="FFFFFFFF"/>
      <name val="Geist"/>
    </font>
    <font>
      <b/>
      <sz val="9"/>
      <color rgb="FF2C3E50"/>
      <name val="Geist"/>
    </font>
    <font>
      <sz val="10"/>
      <color rgb="FF2C3E50"/>
      <name val="Geist"/>
    </font>
    <font>
      <sz val="8"/>
      <color rgb="FF666666"/>
      <name val="Arial"/>
    </font>
    <font>
      <u/>
      <sz val="10"/>
      <color rgb="FF2C3E50"/>
      <name val="Geist"/>
    </font>
    <font>
      <u/>
      <sz val="10"/>
      <color rgb="FF2C3E50"/>
      <name val="Geist"/>
    </font>
    <font>
      <u/>
      <sz val="10"/>
      <color rgb="FF2C3E50"/>
      <name val="Geist"/>
    </font>
    <font>
      <u/>
      <sz val="10"/>
      <color rgb="FF2C3E50"/>
      <name val="Geist"/>
    </font>
    <font>
      <sz val="10"/>
      <color rgb="FF000000"/>
      <name val="Arial"/>
    </font>
    <font>
      <sz val="9"/>
      <color rgb="FF666666"/>
      <name val="Cabin"/>
    </font>
    <font>
      <i/>
      <sz val="9"/>
      <color rgb="FF666666"/>
      <name val="Geist"/>
    </font>
    <font>
      <sz val="12"/>
      <color rgb="FF000000"/>
      <name val="Cabin"/>
    </font>
    <font>
      <b/>
      <sz val="8"/>
      <color rgb="FF2C3E50"/>
      <name val="Geist"/>
    </font>
    <font>
      <sz val="11"/>
      <color rgb="FF000000"/>
      <name val="Cabin"/>
    </font>
    <font>
      <sz val="10"/>
      <color theme="1"/>
      <name val="Arial"/>
      <scheme val="minor"/>
    </font>
    <font>
      <sz val="10"/>
      <color theme="1"/>
      <name val="Arial"/>
    </font>
    <font>
      <u/>
      <sz val="8"/>
      <color rgb="FF666666"/>
      <name val="Arial"/>
    </font>
  </fonts>
  <fills count="9">
    <fill>
      <patternFill patternType="none"/>
    </fill>
    <fill>
      <patternFill patternType="gray125"/>
    </fill>
    <fill>
      <patternFill patternType="solid">
        <fgColor rgb="FF3D4F5C"/>
        <bgColor rgb="FF3D4F5C"/>
      </patternFill>
    </fill>
    <fill>
      <patternFill patternType="solid">
        <fgColor rgb="FFD9EAD3"/>
        <bgColor rgb="FFD9EAD3"/>
      </patternFill>
    </fill>
    <fill>
      <patternFill patternType="solid">
        <fgColor rgb="FFF07828"/>
        <bgColor rgb="FFF07828"/>
      </patternFill>
    </fill>
    <fill>
      <patternFill patternType="solid">
        <fgColor rgb="FFEDEFF2"/>
        <bgColor rgb="FFEDEFF2"/>
      </patternFill>
    </fill>
    <fill>
      <patternFill patternType="solid">
        <fgColor rgb="FFF0B478"/>
        <bgColor rgb="FFF0B478"/>
      </patternFill>
    </fill>
    <fill>
      <patternFill patternType="solid">
        <fgColor rgb="FFF8F9FA"/>
        <bgColor rgb="FFF8F9FA"/>
      </patternFill>
    </fill>
    <fill>
      <patternFill patternType="solid">
        <fgColor rgb="FF4B5861"/>
        <bgColor rgb="FF4B5861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4" fillId="3" borderId="4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0" fontId="8" fillId="2" borderId="7" xfId="0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4" borderId="7" xfId="0" applyFont="1" applyFill="1" applyBorder="1" applyAlignment="1">
      <alignment horizontal="center" vertical="center" wrapText="1"/>
    </xf>
    <xf numFmtId="164" fontId="10" fillId="5" borderId="7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164" fontId="10" fillId="7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8" fillId="8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4" fillId="0" borderId="0" xfId="0" applyFont="1"/>
    <xf numFmtId="0" fontId="15" fillId="7" borderId="11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3" fillId="5" borderId="4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7" fillId="5" borderId="18" xfId="0" applyFont="1" applyFill="1" applyBorder="1" applyAlignment="1">
      <alignment horizontal="left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left" vertical="center" wrapText="1"/>
    </xf>
    <xf numFmtId="0" fontId="19" fillId="0" borderId="0" xfId="0" applyFont="1"/>
    <xf numFmtId="0" fontId="5" fillId="0" borderId="0" xfId="0" applyFont="1" applyAlignment="1">
      <alignment horizontal="center" wrapText="1"/>
    </xf>
    <xf numFmtId="0" fontId="12" fillId="5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9" fontId="10" fillId="5" borderId="7" xfId="0" applyNumberFormat="1" applyFont="1" applyFill="1" applyBorder="1" applyAlignment="1">
      <alignment horizontal="center" vertical="center" wrapText="1"/>
    </xf>
    <xf numFmtId="10" fontId="10" fillId="5" borderId="7" xfId="0" applyNumberFormat="1" applyFont="1" applyFill="1" applyBorder="1" applyAlignment="1">
      <alignment horizontal="center" vertical="center" wrapText="1"/>
    </xf>
    <xf numFmtId="165" fontId="10" fillId="7" borderId="7" xfId="0" applyNumberFormat="1" applyFont="1" applyFill="1" applyBorder="1" applyAlignment="1">
      <alignment horizontal="center" vertical="center" wrapText="1"/>
    </xf>
    <xf numFmtId="9" fontId="10" fillId="7" borderId="7" xfId="0" applyNumberFormat="1" applyFont="1" applyFill="1" applyBorder="1" applyAlignment="1">
      <alignment horizontal="center" vertical="center" wrapText="1"/>
    </xf>
    <xf numFmtId="10" fontId="10" fillId="7" borderId="7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Alignment="1">
      <alignment horizontal="center" wrapText="1"/>
    </xf>
    <xf numFmtId="3" fontId="10" fillId="7" borderId="7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1" fontId="10" fillId="5" borderId="7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165" fontId="10" fillId="5" borderId="7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Alignment="1">
      <alignment horizontal="right"/>
    </xf>
    <xf numFmtId="0" fontId="14" fillId="0" borderId="0" xfId="0" applyFont="1" applyAlignment="1">
      <alignment horizontal="left" wrapText="1"/>
    </xf>
    <xf numFmtId="0" fontId="21" fillId="0" borderId="0" xfId="0" applyFont="1"/>
    <xf numFmtId="4" fontId="10" fillId="5" borderId="7" xfId="0" applyNumberFormat="1" applyFont="1" applyFill="1" applyBorder="1" applyAlignment="1">
      <alignment horizontal="center" vertical="center" wrapText="1"/>
    </xf>
    <xf numFmtId="2" fontId="10" fillId="5" borderId="7" xfId="0" applyNumberFormat="1" applyFont="1" applyFill="1" applyBorder="1" applyAlignment="1">
      <alignment horizontal="center" vertical="center" wrapText="1"/>
    </xf>
    <xf numFmtId="2" fontId="10" fillId="7" borderId="7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" fontId="10" fillId="7" borderId="7" xfId="0" applyNumberFormat="1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horizontal="right"/>
    </xf>
    <xf numFmtId="0" fontId="24" fillId="0" borderId="0" xfId="0" applyFont="1"/>
    <xf numFmtId="166" fontId="5" fillId="0" borderId="0" xfId="0" applyNumberFormat="1" applyFont="1"/>
    <xf numFmtId="4" fontId="7" fillId="0" borderId="0" xfId="0" applyNumberFormat="1" applyFont="1"/>
    <xf numFmtId="166" fontId="7" fillId="0" borderId="0" xfId="0" applyNumberFormat="1" applyFont="1"/>
    <xf numFmtId="167" fontId="7" fillId="0" borderId="0" xfId="0" applyNumberFormat="1" applyFont="1"/>
    <xf numFmtId="0" fontId="25" fillId="0" borderId="0" xfId="0" applyFont="1"/>
    <xf numFmtId="10" fontId="7" fillId="0" borderId="0" xfId="0" applyNumberFormat="1" applyFont="1" applyAlignment="1">
      <alignment horizontal="center"/>
    </xf>
    <xf numFmtId="49" fontId="12" fillId="5" borderId="7" xfId="0" applyNumberFormat="1" applyFont="1" applyFill="1" applyBorder="1" applyAlignment="1">
      <alignment horizontal="center" vertical="center" wrapText="1"/>
    </xf>
    <xf numFmtId="10" fontId="7" fillId="0" borderId="0" xfId="0" applyNumberFormat="1" applyFont="1"/>
    <xf numFmtId="0" fontId="26" fillId="0" borderId="0" xfId="0" applyFont="1"/>
    <xf numFmtId="0" fontId="27" fillId="0" borderId="0" xfId="0" applyFont="1" applyAlignment="1">
      <alignment horizontal="left"/>
    </xf>
    <xf numFmtId="0" fontId="12" fillId="7" borderId="7" xfId="0" applyFont="1" applyFill="1" applyBorder="1" applyAlignment="1">
      <alignment horizontal="center" vertical="center" wrapText="1"/>
    </xf>
    <xf numFmtId="1" fontId="12" fillId="5" borderId="7" xfId="0" applyNumberFormat="1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2" fillId="0" borderId="13" xfId="0" applyFont="1" applyBorder="1"/>
    <xf numFmtId="0" fontId="13" fillId="5" borderId="12" xfId="0" applyFont="1" applyFill="1" applyBorder="1" applyAlignment="1">
      <alignment horizontal="left" vertical="center" wrapText="1"/>
    </xf>
    <xf numFmtId="0" fontId="13" fillId="7" borderId="19" xfId="0" applyFont="1" applyFill="1" applyBorder="1" applyAlignment="1">
      <alignment horizontal="left" vertical="center" wrapText="1"/>
    </xf>
    <xf numFmtId="0" fontId="2" fillId="0" borderId="20" xfId="0" applyFont="1" applyBorder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6" fillId="0" borderId="5" xfId="0" applyFont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wrapText="1"/>
    </xf>
    <xf numFmtId="0" fontId="2" fillId="0" borderId="9" xfId="0" applyFont="1" applyBorder="1"/>
    <xf numFmtId="0" fontId="2" fillId="0" borderId="10" xfId="0" applyFont="1" applyBorder="1"/>
    <xf numFmtId="0" fontId="14" fillId="0" borderId="0" xfId="0" applyFont="1"/>
    <xf numFmtId="0" fontId="0" fillId="0" borderId="0" xfId="0"/>
    <xf numFmtId="0" fontId="10" fillId="5" borderId="15" xfId="0" applyFont="1" applyFill="1" applyBorder="1" applyAlignment="1">
      <alignment horizontal="center" vertical="center" wrapText="1"/>
    </xf>
    <xf numFmtId="0" fontId="2" fillId="0" borderId="17" xfId="0" applyFont="1" applyBorder="1"/>
    <xf numFmtId="1" fontId="8" fillId="2" borderId="15" xfId="0" applyNumberFormat="1" applyFont="1" applyFill="1" applyBorder="1" applyAlignment="1">
      <alignment horizontal="center" vertical="center" wrapText="1"/>
    </xf>
    <xf numFmtId="0" fontId="2" fillId="0" borderId="16" xfId="0" applyFont="1" applyBorder="1"/>
    <xf numFmtId="0" fontId="14" fillId="0" borderId="0" xfId="0" applyFont="1" applyAlignment="1">
      <alignment wrapText="1"/>
    </xf>
    <xf numFmtId="0" fontId="7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biellainsiem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showGridLines="0" tabSelected="1" zoomScale="47" zoomScaleNormal="47" workbookViewId="0">
      <selection activeCell="B4" sqref="B4:E4"/>
    </sheetView>
  </sheetViews>
  <sheetFormatPr defaultColWidth="12.6640625" defaultRowHeight="15" customHeight="1"/>
  <cols>
    <col min="1" max="1" width="34.21875" customWidth="1"/>
    <col min="2" max="2" width="32.21875" customWidth="1"/>
    <col min="3" max="3" width="33.21875" customWidth="1"/>
    <col min="4" max="4" width="14" customWidth="1"/>
    <col min="5" max="5" width="80.77734375" customWidth="1"/>
    <col min="6" max="6" width="12.6640625" customWidth="1"/>
  </cols>
  <sheetData>
    <row r="1" spans="1:5" ht="17.25" customHeight="1">
      <c r="A1" s="78" t="s">
        <v>0</v>
      </c>
      <c r="B1" s="79"/>
      <c r="C1" s="79"/>
      <c r="D1" s="79"/>
      <c r="E1" s="80"/>
    </row>
    <row r="2" spans="1:5" ht="126.75" customHeight="1">
      <c r="A2" s="2" t="s">
        <v>2</v>
      </c>
      <c r="B2" s="81" t="s">
        <v>3</v>
      </c>
      <c r="C2" s="82"/>
      <c r="D2" s="82"/>
      <c r="E2" s="83"/>
    </row>
    <row r="3" spans="1:5" ht="63.75" customHeight="1">
      <c r="A3" s="2" t="s">
        <v>4</v>
      </c>
      <c r="B3" s="81" t="s">
        <v>5</v>
      </c>
      <c r="C3" s="82"/>
      <c r="D3" s="82"/>
      <c r="E3" s="83"/>
    </row>
    <row r="4" spans="1:5" ht="64.8" customHeight="1">
      <c r="A4" s="2" t="s">
        <v>120</v>
      </c>
      <c r="B4" s="84" t="s">
        <v>121</v>
      </c>
      <c r="C4" s="85"/>
      <c r="D4" s="85"/>
      <c r="E4" s="86"/>
    </row>
    <row r="5" spans="1:5" ht="18" customHeight="1">
      <c r="A5" s="2" t="s">
        <v>6</v>
      </c>
      <c r="B5" s="81" t="s">
        <v>7</v>
      </c>
      <c r="C5" s="82"/>
      <c r="D5" s="82"/>
      <c r="E5" s="83"/>
    </row>
    <row r="6" spans="1:5" ht="15" customHeight="1">
      <c r="A6" s="7"/>
      <c r="B6" s="7"/>
      <c r="C6" s="7"/>
      <c r="D6" s="7"/>
      <c r="E6" s="7"/>
    </row>
    <row r="7" spans="1:5" ht="17.25" customHeight="1">
      <c r="A7" s="87" t="s">
        <v>10</v>
      </c>
      <c r="B7" s="88"/>
      <c r="C7" s="88"/>
      <c r="D7" s="88"/>
      <c r="E7" s="89"/>
    </row>
    <row r="8" spans="1:5" ht="27.75" customHeight="1">
      <c r="A8" s="10" t="s">
        <v>11</v>
      </c>
      <c r="B8" s="10" t="s">
        <v>13</v>
      </c>
      <c r="C8" s="10" t="s">
        <v>14</v>
      </c>
      <c r="D8" s="10" t="s">
        <v>15</v>
      </c>
      <c r="E8" s="10" t="s">
        <v>16</v>
      </c>
    </row>
    <row r="9" spans="1:5" ht="15" customHeight="1">
      <c r="A9" s="12">
        <v>1</v>
      </c>
      <c r="B9" s="72" t="s">
        <v>17</v>
      </c>
      <c r="C9" s="18" t="s">
        <v>20</v>
      </c>
      <c r="D9" s="12" t="s">
        <v>23</v>
      </c>
      <c r="E9" s="12" t="s">
        <v>24</v>
      </c>
    </row>
    <row r="10" spans="1:5" ht="15" customHeight="1">
      <c r="A10" s="19">
        <v>2</v>
      </c>
      <c r="B10" s="74"/>
      <c r="C10" s="20" t="s">
        <v>25</v>
      </c>
      <c r="D10" s="19" t="s">
        <v>26</v>
      </c>
      <c r="E10" s="12" t="s">
        <v>24</v>
      </c>
    </row>
    <row r="11" spans="1:5" ht="15" customHeight="1">
      <c r="A11" s="12">
        <v>3</v>
      </c>
      <c r="B11" s="72" t="s">
        <v>27</v>
      </c>
      <c r="C11" s="18" t="s">
        <v>28</v>
      </c>
      <c r="D11" s="12" t="s">
        <v>23</v>
      </c>
      <c r="E11" s="12" t="s">
        <v>24</v>
      </c>
    </row>
    <row r="12" spans="1:5" ht="15" customHeight="1">
      <c r="A12" s="19">
        <v>4</v>
      </c>
      <c r="B12" s="73"/>
      <c r="C12" s="20" t="s">
        <v>29</v>
      </c>
      <c r="D12" s="19" t="s">
        <v>23</v>
      </c>
      <c r="E12" s="12" t="s">
        <v>24</v>
      </c>
    </row>
    <row r="13" spans="1:5" ht="15" customHeight="1">
      <c r="A13" s="12">
        <v>5</v>
      </c>
      <c r="B13" s="73"/>
      <c r="C13" s="18" t="s">
        <v>30</v>
      </c>
      <c r="D13" s="12" t="s">
        <v>23</v>
      </c>
      <c r="E13" s="12" t="s">
        <v>24</v>
      </c>
    </row>
    <row r="14" spans="1:5" ht="15" customHeight="1">
      <c r="A14" s="19">
        <v>6</v>
      </c>
      <c r="B14" s="73"/>
      <c r="C14" s="20" t="s">
        <v>31</v>
      </c>
      <c r="D14" s="19" t="s">
        <v>23</v>
      </c>
      <c r="E14" s="12" t="s">
        <v>24</v>
      </c>
    </row>
    <row r="15" spans="1:5" ht="15" customHeight="1">
      <c r="A15" s="12">
        <v>7</v>
      </c>
      <c r="B15" s="74"/>
      <c r="C15" s="18" t="s">
        <v>32</v>
      </c>
      <c r="D15" s="12" t="s">
        <v>23</v>
      </c>
      <c r="E15" s="12" t="s">
        <v>24</v>
      </c>
    </row>
    <row r="16" spans="1:5" ht="15" customHeight="1">
      <c r="A16" s="19">
        <v>8</v>
      </c>
      <c r="B16" s="75" t="s">
        <v>33</v>
      </c>
      <c r="C16" s="20" t="s">
        <v>34</v>
      </c>
      <c r="D16" s="19" t="s">
        <v>35</v>
      </c>
      <c r="E16" s="12" t="s">
        <v>36</v>
      </c>
    </row>
    <row r="17" spans="1:5" ht="15" customHeight="1">
      <c r="A17" s="12">
        <v>9</v>
      </c>
      <c r="B17" s="74"/>
      <c r="C17" s="18" t="s">
        <v>37</v>
      </c>
      <c r="D17" s="12" t="s">
        <v>35</v>
      </c>
      <c r="E17" s="12" t="s">
        <v>36</v>
      </c>
    </row>
    <row r="18" spans="1:5" ht="15" customHeight="1">
      <c r="A18" s="22">
        <v>10</v>
      </c>
      <c r="B18" s="75" t="s">
        <v>38</v>
      </c>
      <c r="C18" s="20" t="s">
        <v>39</v>
      </c>
      <c r="D18" s="19">
        <v>2026</v>
      </c>
      <c r="E18" s="12" t="s">
        <v>40</v>
      </c>
    </row>
    <row r="19" spans="1:5" ht="15" customHeight="1">
      <c r="A19" s="23">
        <v>11</v>
      </c>
      <c r="B19" s="74"/>
      <c r="C19" s="18" t="s">
        <v>41</v>
      </c>
      <c r="D19" s="12" t="s">
        <v>43</v>
      </c>
      <c r="E19" s="12" t="s">
        <v>40</v>
      </c>
    </row>
    <row r="20" spans="1:5" ht="15" customHeight="1">
      <c r="A20" s="25">
        <v>12</v>
      </c>
      <c r="B20" s="26" t="s">
        <v>46</v>
      </c>
      <c r="C20" s="27" t="s">
        <v>47</v>
      </c>
      <c r="D20" s="25" t="s">
        <v>35</v>
      </c>
      <c r="E20" s="12" t="s">
        <v>36</v>
      </c>
    </row>
    <row r="21" spans="1:5" ht="15" customHeight="1">
      <c r="A21" s="28">
        <v>13</v>
      </c>
      <c r="B21" s="76" t="s">
        <v>48</v>
      </c>
      <c r="C21" s="29" t="s">
        <v>49</v>
      </c>
      <c r="D21" s="28" t="s">
        <v>50</v>
      </c>
      <c r="E21" s="12" t="s">
        <v>51</v>
      </c>
    </row>
    <row r="22" spans="1:5" ht="15" customHeight="1">
      <c r="A22" s="25">
        <v>14</v>
      </c>
      <c r="B22" s="77"/>
      <c r="C22" s="27" t="s">
        <v>52</v>
      </c>
      <c r="D22" s="25" t="s">
        <v>53</v>
      </c>
      <c r="E22" s="12" t="s">
        <v>54</v>
      </c>
    </row>
    <row r="23" spans="1:5" ht="15.75" customHeight="1">
      <c r="A23" s="30"/>
      <c r="D23" s="30"/>
      <c r="E23" s="30"/>
    </row>
    <row r="24" spans="1:5" ht="15.75" customHeight="1">
      <c r="A24" s="30"/>
      <c r="D24" s="30"/>
      <c r="E24" s="30"/>
    </row>
    <row r="25" spans="1:5" ht="15.75" customHeight="1">
      <c r="A25" s="30"/>
      <c r="D25" s="30"/>
      <c r="E25" s="30"/>
    </row>
    <row r="26" spans="1:5" ht="15.75" customHeight="1">
      <c r="A26" s="30"/>
      <c r="D26" s="30"/>
      <c r="E26" s="30"/>
    </row>
    <row r="27" spans="1:5" ht="15.75" customHeight="1">
      <c r="A27" s="30"/>
      <c r="D27" s="30"/>
      <c r="E27" s="30"/>
    </row>
    <row r="28" spans="1:5" ht="15.75" customHeight="1">
      <c r="A28" s="30"/>
      <c r="D28" s="30"/>
      <c r="E28" s="30"/>
    </row>
    <row r="29" spans="1:5" ht="15.75" customHeight="1">
      <c r="A29" s="30"/>
      <c r="D29" s="30"/>
      <c r="E29" s="30"/>
    </row>
    <row r="30" spans="1:5" ht="15.75" customHeight="1">
      <c r="A30" s="30"/>
      <c r="D30" s="30"/>
      <c r="E30" s="30"/>
    </row>
    <row r="31" spans="1:5" ht="15.75" customHeight="1">
      <c r="A31" s="30"/>
      <c r="D31" s="30"/>
      <c r="E31" s="30"/>
    </row>
    <row r="32" spans="1:5" ht="15.75" customHeight="1">
      <c r="A32" s="30"/>
      <c r="D32" s="30"/>
      <c r="E32" s="30"/>
    </row>
    <row r="33" spans="1:5" ht="15.75" customHeight="1">
      <c r="A33" s="30"/>
      <c r="D33" s="30"/>
      <c r="E33" s="30"/>
    </row>
    <row r="34" spans="1:5" ht="15.75" customHeight="1">
      <c r="A34" s="30"/>
      <c r="D34" s="30"/>
      <c r="E34" s="30"/>
    </row>
    <row r="35" spans="1:5" ht="15.75" customHeight="1">
      <c r="A35" s="30"/>
      <c r="D35" s="30"/>
      <c r="E35" s="30"/>
    </row>
    <row r="36" spans="1:5" ht="15.75" customHeight="1">
      <c r="A36" s="30"/>
      <c r="D36" s="30"/>
      <c r="E36" s="30"/>
    </row>
    <row r="37" spans="1:5" ht="15.75" customHeight="1">
      <c r="A37" s="30"/>
      <c r="D37" s="30"/>
      <c r="E37" s="30"/>
    </row>
    <row r="38" spans="1:5" ht="15.75" customHeight="1">
      <c r="A38" s="30"/>
      <c r="D38" s="30"/>
      <c r="E38" s="30"/>
    </row>
    <row r="39" spans="1:5" ht="15.75" customHeight="1">
      <c r="A39" s="30"/>
      <c r="D39" s="30"/>
      <c r="E39" s="30"/>
    </row>
    <row r="40" spans="1:5" ht="15.75" customHeight="1">
      <c r="A40" s="30"/>
      <c r="D40" s="30"/>
      <c r="E40" s="30"/>
    </row>
    <row r="41" spans="1:5" ht="15.75" customHeight="1">
      <c r="A41" s="30"/>
      <c r="D41" s="30"/>
      <c r="E41" s="30"/>
    </row>
    <row r="42" spans="1:5" ht="15.75" customHeight="1">
      <c r="A42" s="30"/>
      <c r="D42" s="30"/>
      <c r="E42" s="30"/>
    </row>
    <row r="43" spans="1:5" ht="15.75" customHeight="1">
      <c r="A43" s="30"/>
      <c r="D43" s="30"/>
      <c r="E43" s="30"/>
    </row>
    <row r="44" spans="1:5" ht="15.75" customHeight="1">
      <c r="A44" s="30"/>
      <c r="D44" s="30"/>
      <c r="E44" s="30"/>
    </row>
    <row r="45" spans="1:5" ht="15.75" customHeight="1">
      <c r="A45" s="30"/>
      <c r="D45" s="30"/>
      <c r="E45" s="30"/>
    </row>
    <row r="46" spans="1:5" ht="15.75" customHeight="1">
      <c r="A46" s="30"/>
      <c r="D46" s="30"/>
      <c r="E46" s="30"/>
    </row>
    <row r="47" spans="1:5" ht="15.75" customHeight="1">
      <c r="A47" s="30"/>
      <c r="D47" s="30"/>
      <c r="E47" s="30"/>
    </row>
    <row r="48" spans="1:5" ht="15.75" customHeight="1">
      <c r="A48" s="30"/>
      <c r="D48" s="30"/>
      <c r="E48" s="30"/>
    </row>
    <row r="49" spans="1:5" ht="15.75" customHeight="1">
      <c r="A49" s="30"/>
      <c r="D49" s="30"/>
      <c r="E49" s="30"/>
    </row>
    <row r="50" spans="1:5" ht="15.75" customHeight="1">
      <c r="A50" s="30"/>
      <c r="D50" s="30"/>
      <c r="E50" s="30"/>
    </row>
    <row r="51" spans="1:5" ht="15.75" customHeight="1">
      <c r="A51" s="30"/>
      <c r="D51" s="30"/>
      <c r="E51" s="30"/>
    </row>
    <row r="52" spans="1:5" ht="15.75" customHeight="1">
      <c r="A52" s="30"/>
      <c r="D52" s="30"/>
      <c r="E52" s="30"/>
    </row>
    <row r="53" spans="1:5" ht="15.75" customHeight="1">
      <c r="A53" s="30"/>
      <c r="D53" s="30"/>
      <c r="E53" s="30"/>
    </row>
    <row r="54" spans="1:5" ht="15.75" customHeight="1">
      <c r="A54" s="30"/>
      <c r="D54" s="30"/>
      <c r="E54" s="30"/>
    </row>
    <row r="55" spans="1:5" ht="15.75" customHeight="1">
      <c r="A55" s="30"/>
      <c r="D55" s="30"/>
      <c r="E55" s="30"/>
    </row>
    <row r="56" spans="1:5" ht="15.75" customHeight="1">
      <c r="A56" s="30"/>
      <c r="D56" s="30"/>
      <c r="E56" s="30"/>
    </row>
    <row r="57" spans="1:5" ht="15.75" customHeight="1">
      <c r="A57" s="30"/>
      <c r="D57" s="30"/>
      <c r="E57" s="30"/>
    </row>
    <row r="58" spans="1:5" ht="15.75" customHeight="1">
      <c r="A58" s="30"/>
      <c r="D58" s="30"/>
      <c r="E58" s="30"/>
    </row>
    <row r="59" spans="1:5" ht="15.75" customHeight="1">
      <c r="A59" s="30"/>
      <c r="D59" s="30"/>
      <c r="E59" s="30"/>
    </row>
    <row r="60" spans="1:5" ht="15.75" customHeight="1">
      <c r="A60" s="30"/>
      <c r="D60" s="30"/>
      <c r="E60" s="30"/>
    </row>
    <row r="61" spans="1:5" ht="15.75" customHeight="1">
      <c r="A61" s="30"/>
      <c r="D61" s="30"/>
      <c r="E61" s="30"/>
    </row>
    <row r="62" spans="1:5" ht="15.75" customHeight="1">
      <c r="A62" s="30"/>
      <c r="D62" s="30"/>
      <c r="E62" s="30"/>
    </row>
    <row r="63" spans="1:5" ht="15.75" customHeight="1">
      <c r="A63" s="30"/>
      <c r="D63" s="30"/>
      <c r="E63" s="30"/>
    </row>
    <row r="64" spans="1:5" ht="15.75" customHeight="1">
      <c r="A64" s="30"/>
      <c r="D64" s="30"/>
      <c r="E64" s="30"/>
    </row>
    <row r="65" spans="1:5" ht="15.75" customHeight="1">
      <c r="A65" s="30"/>
      <c r="D65" s="30"/>
      <c r="E65" s="30"/>
    </row>
    <row r="66" spans="1:5" ht="15.75" customHeight="1">
      <c r="A66" s="30"/>
      <c r="D66" s="30"/>
      <c r="E66" s="30"/>
    </row>
    <row r="67" spans="1:5" ht="15.75" customHeight="1">
      <c r="A67" s="30"/>
      <c r="D67" s="30"/>
      <c r="E67" s="30"/>
    </row>
    <row r="68" spans="1:5" ht="15.75" customHeight="1">
      <c r="A68" s="30"/>
      <c r="D68" s="30"/>
      <c r="E68" s="30"/>
    </row>
    <row r="69" spans="1:5" ht="15.75" customHeight="1">
      <c r="A69" s="30"/>
      <c r="D69" s="30"/>
      <c r="E69" s="30"/>
    </row>
    <row r="70" spans="1:5" ht="15.75" customHeight="1">
      <c r="A70" s="30"/>
      <c r="D70" s="30"/>
      <c r="E70" s="30"/>
    </row>
    <row r="71" spans="1:5" ht="15.75" customHeight="1">
      <c r="A71" s="30"/>
      <c r="D71" s="30"/>
      <c r="E71" s="30"/>
    </row>
    <row r="72" spans="1:5" ht="15.75" customHeight="1">
      <c r="A72" s="30"/>
      <c r="D72" s="30"/>
      <c r="E72" s="30"/>
    </row>
    <row r="73" spans="1:5" ht="15.75" customHeight="1">
      <c r="A73" s="30"/>
      <c r="D73" s="30"/>
      <c r="E73" s="30"/>
    </row>
    <row r="74" spans="1:5" ht="15.75" customHeight="1">
      <c r="A74" s="30"/>
      <c r="D74" s="30"/>
      <c r="E74" s="30"/>
    </row>
    <row r="75" spans="1:5" ht="15.75" customHeight="1">
      <c r="A75" s="30"/>
      <c r="D75" s="30"/>
      <c r="E75" s="30"/>
    </row>
    <row r="76" spans="1:5" ht="15.75" customHeight="1">
      <c r="A76" s="30"/>
      <c r="D76" s="30"/>
      <c r="E76" s="30"/>
    </row>
    <row r="77" spans="1:5" ht="15.75" customHeight="1">
      <c r="A77" s="30"/>
      <c r="D77" s="30"/>
      <c r="E77" s="30"/>
    </row>
    <row r="78" spans="1:5" ht="15.75" customHeight="1">
      <c r="A78" s="30"/>
      <c r="D78" s="30"/>
      <c r="E78" s="30"/>
    </row>
    <row r="79" spans="1:5" ht="15.75" customHeight="1">
      <c r="A79" s="30"/>
      <c r="D79" s="30"/>
      <c r="E79" s="30"/>
    </row>
    <row r="80" spans="1:5" ht="15.75" customHeight="1">
      <c r="A80" s="30"/>
      <c r="D80" s="30"/>
      <c r="E80" s="30"/>
    </row>
    <row r="81" spans="1:5" ht="15.75" customHeight="1">
      <c r="A81" s="30"/>
      <c r="D81" s="30"/>
      <c r="E81" s="30"/>
    </row>
    <row r="82" spans="1:5" ht="15.75" customHeight="1">
      <c r="A82" s="30"/>
      <c r="D82" s="30"/>
      <c r="E82" s="30"/>
    </row>
    <row r="83" spans="1:5" ht="15.75" customHeight="1">
      <c r="A83" s="30"/>
      <c r="D83" s="30"/>
      <c r="E83" s="30"/>
    </row>
    <row r="84" spans="1:5" ht="15.75" customHeight="1">
      <c r="A84" s="30"/>
      <c r="D84" s="30"/>
      <c r="E84" s="30"/>
    </row>
    <row r="85" spans="1:5" ht="15.75" customHeight="1">
      <c r="A85" s="30"/>
      <c r="D85" s="30"/>
      <c r="E85" s="30"/>
    </row>
    <row r="86" spans="1:5" ht="15.75" customHeight="1">
      <c r="A86" s="30"/>
      <c r="D86" s="30"/>
      <c r="E86" s="30"/>
    </row>
    <row r="87" spans="1:5" ht="15.75" customHeight="1">
      <c r="A87" s="30"/>
      <c r="D87" s="30"/>
      <c r="E87" s="30"/>
    </row>
    <row r="88" spans="1:5" ht="15.75" customHeight="1">
      <c r="A88" s="30"/>
      <c r="D88" s="30"/>
      <c r="E88" s="30"/>
    </row>
    <row r="89" spans="1:5" ht="15.75" customHeight="1">
      <c r="A89" s="30"/>
      <c r="D89" s="30"/>
      <c r="E89" s="30"/>
    </row>
    <row r="90" spans="1:5" ht="15.75" customHeight="1">
      <c r="A90" s="30"/>
      <c r="D90" s="30"/>
      <c r="E90" s="30"/>
    </row>
    <row r="91" spans="1:5" ht="15.75" customHeight="1">
      <c r="A91" s="30"/>
      <c r="D91" s="30"/>
      <c r="E91" s="30"/>
    </row>
    <row r="92" spans="1:5" ht="15.75" customHeight="1">
      <c r="A92" s="30"/>
      <c r="D92" s="30"/>
      <c r="E92" s="30"/>
    </row>
    <row r="93" spans="1:5" ht="15.75" customHeight="1">
      <c r="A93" s="30"/>
      <c r="D93" s="30"/>
      <c r="E93" s="30"/>
    </row>
    <row r="94" spans="1:5" ht="15.75" customHeight="1">
      <c r="A94" s="30"/>
      <c r="D94" s="30"/>
      <c r="E94" s="30"/>
    </row>
    <row r="95" spans="1:5" ht="15.75" customHeight="1">
      <c r="A95" s="30"/>
      <c r="D95" s="30"/>
      <c r="E95" s="30"/>
    </row>
    <row r="96" spans="1:5" ht="15.75" customHeight="1">
      <c r="A96" s="30"/>
      <c r="D96" s="30"/>
      <c r="E96" s="30"/>
    </row>
    <row r="97" spans="1:5" ht="15.75" customHeight="1">
      <c r="A97" s="30"/>
      <c r="D97" s="30"/>
      <c r="E97" s="30"/>
    </row>
    <row r="98" spans="1:5" ht="15.75" customHeight="1">
      <c r="A98" s="30"/>
      <c r="D98" s="30"/>
      <c r="E98" s="30"/>
    </row>
    <row r="99" spans="1:5" ht="15.75" customHeight="1">
      <c r="A99" s="30"/>
      <c r="D99" s="30"/>
      <c r="E99" s="30"/>
    </row>
    <row r="100" spans="1:5" ht="15.75" customHeight="1">
      <c r="A100" s="30"/>
      <c r="D100" s="30"/>
      <c r="E100" s="30"/>
    </row>
    <row r="101" spans="1:5" ht="15.75" customHeight="1">
      <c r="A101" s="30"/>
      <c r="D101" s="30"/>
      <c r="E101" s="30"/>
    </row>
    <row r="102" spans="1:5" ht="15.75" customHeight="1">
      <c r="A102" s="30"/>
      <c r="D102" s="30"/>
      <c r="E102" s="30"/>
    </row>
    <row r="103" spans="1:5" ht="15.75" customHeight="1">
      <c r="A103" s="30"/>
      <c r="D103" s="30"/>
      <c r="E103" s="30"/>
    </row>
    <row r="104" spans="1:5" ht="15.75" customHeight="1">
      <c r="A104" s="30"/>
      <c r="D104" s="30"/>
      <c r="E104" s="30"/>
    </row>
    <row r="105" spans="1:5" ht="15.75" customHeight="1">
      <c r="A105" s="30"/>
      <c r="D105" s="30"/>
      <c r="E105" s="30"/>
    </row>
    <row r="106" spans="1:5" ht="15.75" customHeight="1">
      <c r="A106" s="30"/>
      <c r="D106" s="30"/>
      <c r="E106" s="30"/>
    </row>
    <row r="107" spans="1:5" ht="15.75" customHeight="1">
      <c r="A107" s="30"/>
      <c r="D107" s="30"/>
      <c r="E107" s="30"/>
    </row>
    <row r="108" spans="1:5" ht="15.75" customHeight="1">
      <c r="A108" s="30"/>
      <c r="D108" s="30"/>
      <c r="E108" s="30"/>
    </row>
    <row r="109" spans="1:5" ht="15.75" customHeight="1">
      <c r="A109" s="30"/>
      <c r="D109" s="30"/>
      <c r="E109" s="30"/>
    </row>
    <row r="110" spans="1:5" ht="15.75" customHeight="1">
      <c r="A110" s="30"/>
      <c r="D110" s="30"/>
      <c r="E110" s="30"/>
    </row>
    <row r="111" spans="1:5" ht="15.75" customHeight="1">
      <c r="A111" s="30"/>
      <c r="D111" s="30"/>
      <c r="E111" s="30"/>
    </row>
    <row r="112" spans="1:5" ht="15.75" customHeight="1">
      <c r="A112" s="30"/>
      <c r="D112" s="30"/>
      <c r="E112" s="30"/>
    </row>
    <row r="113" spans="1:5" ht="15.75" customHeight="1">
      <c r="A113" s="30"/>
      <c r="D113" s="30"/>
      <c r="E113" s="30"/>
    </row>
    <row r="114" spans="1:5" ht="15.75" customHeight="1">
      <c r="A114" s="30"/>
      <c r="D114" s="30"/>
      <c r="E114" s="30"/>
    </row>
    <row r="115" spans="1:5" ht="15.75" customHeight="1">
      <c r="A115" s="30"/>
      <c r="D115" s="30"/>
      <c r="E115" s="30"/>
    </row>
    <row r="116" spans="1:5" ht="15.75" customHeight="1">
      <c r="A116" s="30"/>
      <c r="D116" s="30"/>
      <c r="E116" s="30"/>
    </row>
    <row r="117" spans="1:5" ht="15.75" customHeight="1">
      <c r="A117" s="30"/>
      <c r="D117" s="30"/>
      <c r="E117" s="30"/>
    </row>
    <row r="118" spans="1:5" ht="15.75" customHeight="1">
      <c r="A118" s="30"/>
      <c r="D118" s="30"/>
      <c r="E118" s="30"/>
    </row>
    <row r="119" spans="1:5" ht="15.75" customHeight="1">
      <c r="A119" s="30"/>
      <c r="D119" s="30"/>
      <c r="E119" s="30"/>
    </row>
    <row r="120" spans="1:5" ht="15.75" customHeight="1">
      <c r="A120" s="30"/>
      <c r="D120" s="30"/>
      <c r="E120" s="30"/>
    </row>
    <row r="121" spans="1:5" ht="15.75" customHeight="1">
      <c r="A121" s="30"/>
      <c r="D121" s="30"/>
      <c r="E121" s="30"/>
    </row>
    <row r="122" spans="1:5" ht="15.75" customHeight="1">
      <c r="A122" s="30"/>
      <c r="D122" s="30"/>
      <c r="E122" s="30"/>
    </row>
    <row r="123" spans="1:5" ht="15.75" customHeight="1">
      <c r="A123" s="30"/>
      <c r="D123" s="30"/>
      <c r="E123" s="30"/>
    </row>
    <row r="124" spans="1:5" ht="15.75" customHeight="1">
      <c r="A124" s="30"/>
      <c r="D124" s="30"/>
      <c r="E124" s="30"/>
    </row>
    <row r="125" spans="1:5" ht="15.75" customHeight="1">
      <c r="A125" s="30"/>
      <c r="D125" s="30"/>
      <c r="E125" s="30"/>
    </row>
    <row r="126" spans="1:5" ht="15.75" customHeight="1">
      <c r="A126" s="30"/>
      <c r="D126" s="30"/>
      <c r="E126" s="30"/>
    </row>
    <row r="127" spans="1:5" ht="15.75" customHeight="1">
      <c r="A127" s="30"/>
      <c r="D127" s="30"/>
      <c r="E127" s="30"/>
    </row>
    <row r="128" spans="1:5" ht="15.75" customHeight="1">
      <c r="A128" s="30"/>
      <c r="D128" s="30"/>
      <c r="E128" s="30"/>
    </row>
    <row r="129" spans="1:5" ht="15.75" customHeight="1">
      <c r="A129" s="30"/>
      <c r="D129" s="30"/>
      <c r="E129" s="30"/>
    </row>
    <row r="130" spans="1:5" ht="15.75" customHeight="1">
      <c r="A130" s="30"/>
      <c r="D130" s="30"/>
      <c r="E130" s="30"/>
    </row>
    <row r="131" spans="1:5" ht="15.75" customHeight="1">
      <c r="A131" s="30"/>
      <c r="D131" s="30"/>
      <c r="E131" s="30"/>
    </row>
    <row r="132" spans="1:5" ht="15.75" customHeight="1">
      <c r="A132" s="30"/>
      <c r="D132" s="30"/>
      <c r="E132" s="30"/>
    </row>
    <row r="133" spans="1:5" ht="15.75" customHeight="1">
      <c r="A133" s="30"/>
      <c r="D133" s="30"/>
      <c r="E133" s="30"/>
    </row>
    <row r="134" spans="1:5" ht="15.75" customHeight="1">
      <c r="A134" s="30"/>
      <c r="D134" s="30"/>
      <c r="E134" s="30"/>
    </row>
    <row r="135" spans="1:5" ht="15.75" customHeight="1">
      <c r="A135" s="30"/>
      <c r="D135" s="30"/>
      <c r="E135" s="30"/>
    </row>
    <row r="136" spans="1:5" ht="15.75" customHeight="1">
      <c r="A136" s="30"/>
      <c r="D136" s="30"/>
      <c r="E136" s="30"/>
    </row>
    <row r="137" spans="1:5" ht="15.75" customHeight="1">
      <c r="A137" s="30"/>
      <c r="D137" s="30"/>
      <c r="E137" s="30"/>
    </row>
    <row r="138" spans="1:5" ht="15.75" customHeight="1">
      <c r="A138" s="30"/>
      <c r="D138" s="30"/>
      <c r="E138" s="30"/>
    </row>
    <row r="139" spans="1:5" ht="15.75" customHeight="1">
      <c r="A139" s="30"/>
      <c r="D139" s="30"/>
      <c r="E139" s="30"/>
    </row>
    <row r="140" spans="1:5" ht="15.75" customHeight="1">
      <c r="A140" s="30"/>
      <c r="D140" s="30"/>
      <c r="E140" s="30"/>
    </row>
    <row r="141" spans="1:5" ht="15.75" customHeight="1">
      <c r="A141" s="30"/>
      <c r="D141" s="30"/>
      <c r="E141" s="30"/>
    </row>
    <row r="142" spans="1:5" ht="15.75" customHeight="1">
      <c r="A142" s="30"/>
      <c r="D142" s="30"/>
      <c r="E142" s="30"/>
    </row>
    <row r="143" spans="1:5" ht="15.75" customHeight="1">
      <c r="A143" s="30"/>
      <c r="D143" s="30"/>
      <c r="E143" s="30"/>
    </row>
    <row r="144" spans="1:5" ht="15.75" customHeight="1">
      <c r="A144" s="30"/>
      <c r="D144" s="30"/>
      <c r="E144" s="30"/>
    </row>
    <row r="145" spans="1:5" ht="15.75" customHeight="1">
      <c r="A145" s="30"/>
      <c r="D145" s="30"/>
      <c r="E145" s="30"/>
    </row>
    <row r="146" spans="1:5" ht="15.75" customHeight="1">
      <c r="A146" s="30"/>
      <c r="D146" s="30"/>
      <c r="E146" s="30"/>
    </row>
    <row r="147" spans="1:5" ht="15.75" customHeight="1">
      <c r="A147" s="30"/>
      <c r="D147" s="30"/>
      <c r="E147" s="30"/>
    </row>
    <row r="148" spans="1:5" ht="15.75" customHeight="1">
      <c r="A148" s="30"/>
      <c r="D148" s="30"/>
      <c r="E148" s="30"/>
    </row>
    <row r="149" spans="1:5" ht="15.75" customHeight="1">
      <c r="A149" s="30"/>
      <c r="D149" s="30"/>
      <c r="E149" s="30"/>
    </row>
    <row r="150" spans="1:5" ht="15.75" customHeight="1">
      <c r="A150" s="30"/>
      <c r="D150" s="30"/>
      <c r="E150" s="30"/>
    </row>
    <row r="151" spans="1:5" ht="15.75" customHeight="1">
      <c r="A151" s="30"/>
      <c r="D151" s="30"/>
      <c r="E151" s="30"/>
    </row>
    <row r="152" spans="1:5" ht="15.75" customHeight="1">
      <c r="A152" s="30"/>
      <c r="D152" s="30"/>
      <c r="E152" s="30"/>
    </row>
    <row r="153" spans="1:5" ht="15.75" customHeight="1">
      <c r="A153" s="30"/>
      <c r="D153" s="30"/>
      <c r="E153" s="30"/>
    </row>
    <row r="154" spans="1:5" ht="15.75" customHeight="1">
      <c r="A154" s="30"/>
      <c r="D154" s="30"/>
      <c r="E154" s="30"/>
    </row>
    <row r="155" spans="1:5" ht="15.75" customHeight="1">
      <c r="A155" s="30"/>
      <c r="D155" s="30"/>
      <c r="E155" s="30"/>
    </row>
    <row r="156" spans="1:5" ht="15.75" customHeight="1">
      <c r="A156" s="30"/>
      <c r="D156" s="30"/>
      <c r="E156" s="30"/>
    </row>
    <row r="157" spans="1:5" ht="15.75" customHeight="1">
      <c r="A157" s="30"/>
      <c r="D157" s="30"/>
      <c r="E157" s="30"/>
    </row>
    <row r="158" spans="1:5" ht="15.75" customHeight="1">
      <c r="A158" s="30"/>
      <c r="D158" s="30"/>
      <c r="E158" s="30"/>
    </row>
    <row r="159" spans="1:5" ht="15.75" customHeight="1">
      <c r="A159" s="30"/>
      <c r="D159" s="30"/>
      <c r="E159" s="30"/>
    </row>
    <row r="160" spans="1:5" ht="15.75" customHeight="1">
      <c r="A160" s="30"/>
      <c r="D160" s="30"/>
      <c r="E160" s="30"/>
    </row>
    <row r="161" spans="1:5" ht="15.75" customHeight="1">
      <c r="A161" s="30"/>
      <c r="D161" s="30"/>
      <c r="E161" s="30"/>
    </row>
    <row r="162" spans="1:5" ht="15.75" customHeight="1">
      <c r="A162" s="30"/>
      <c r="D162" s="30"/>
      <c r="E162" s="30"/>
    </row>
    <row r="163" spans="1:5" ht="15.75" customHeight="1">
      <c r="A163" s="30"/>
      <c r="D163" s="30"/>
      <c r="E163" s="30"/>
    </row>
    <row r="164" spans="1:5" ht="15.75" customHeight="1">
      <c r="A164" s="30"/>
      <c r="D164" s="30"/>
      <c r="E164" s="30"/>
    </row>
    <row r="165" spans="1:5" ht="15.75" customHeight="1">
      <c r="A165" s="30"/>
      <c r="D165" s="30"/>
      <c r="E165" s="30"/>
    </row>
    <row r="166" spans="1:5" ht="15.75" customHeight="1">
      <c r="A166" s="30"/>
      <c r="D166" s="30"/>
      <c r="E166" s="30"/>
    </row>
    <row r="167" spans="1:5" ht="15.75" customHeight="1">
      <c r="A167" s="30"/>
      <c r="D167" s="30"/>
      <c r="E167" s="30"/>
    </row>
    <row r="168" spans="1:5" ht="15.75" customHeight="1">
      <c r="A168" s="30"/>
      <c r="D168" s="30"/>
      <c r="E168" s="30"/>
    </row>
    <row r="169" spans="1:5" ht="15.75" customHeight="1">
      <c r="A169" s="30"/>
      <c r="D169" s="30"/>
      <c r="E169" s="30"/>
    </row>
    <row r="170" spans="1:5" ht="15.75" customHeight="1">
      <c r="A170" s="30"/>
      <c r="D170" s="30"/>
      <c r="E170" s="30"/>
    </row>
    <row r="171" spans="1:5" ht="15.75" customHeight="1">
      <c r="A171" s="30"/>
      <c r="D171" s="30"/>
      <c r="E171" s="30"/>
    </row>
    <row r="172" spans="1:5" ht="15.75" customHeight="1">
      <c r="A172" s="30"/>
      <c r="D172" s="30"/>
      <c r="E172" s="30"/>
    </row>
    <row r="173" spans="1:5" ht="15.75" customHeight="1">
      <c r="A173" s="30"/>
      <c r="D173" s="30"/>
      <c r="E173" s="30"/>
    </row>
    <row r="174" spans="1:5" ht="15.75" customHeight="1">
      <c r="A174" s="30"/>
      <c r="D174" s="30"/>
      <c r="E174" s="30"/>
    </row>
    <row r="175" spans="1:5" ht="15.75" customHeight="1">
      <c r="A175" s="30"/>
      <c r="D175" s="30"/>
      <c r="E175" s="30"/>
    </row>
    <row r="176" spans="1:5" ht="15.75" customHeight="1">
      <c r="A176" s="30"/>
      <c r="D176" s="30"/>
      <c r="E176" s="30"/>
    </row>
    <row r="177" spans="1:5" ht="15.75" customHeight="1">
      <c r="A177" s="30"/>
      <c r="D177" s="30"/>
      <c r="E177" s="30"/>
    </row>
    <row r="178" spans="1:5" ht="15.75" customHeight="1">
      <c r="A178" s="30"/>
      <c r="D178" s="30"/>
      <c r="E178" s="30"/>
    </row>
    <row r="179" spans="1:5" ht="15.75" customHeight="1">
      <c r="A179" s="30"/>
      <c r="D179" s="30"/>
      <c r="E179" s="30"/>
    </row>
    <row r="180" spans="1:5" ht="15.75" customHeight="1">
      <c r="A180" s="30"/>
      <c r="D180" s="30"/>
      <c r="E180" s="30"/>
    </row>
    <row r="181" spans="1:5" ht="15.75" customHeight="1">
      <c r="A181" s="30"/>
      <c r="D181" s="30"/>
      <c r="E181" s="30"/>
    </row>
    <row r="182" spans="1:5" ht="15.75" customHeight="1">
      <c r="A182" s="30"/>
      <c r="D182" s="30"/>
      <c r="E182" s="30"/>
    </row>
    <row r="183" spans="1:5" ht="15.75" customHeight="1">
      <c r="A183" s="30"/>
      <c r="D183" s="30"/>
      <c r="E183" s="30"/>
    </row>
    <row r="184" spans="1:5" ht="15.75" customHeight="1">
      <c r="A184" s="30"/>
      <c r="D184" s="30"/>
      <c r="E184" s="30"/>
    </row>
    <row r="185" spans="1:5" ht="15.75" customHeight="1">
      <c r="A185" s="30"/>
      <c r="D185" s="30"/>
      <c r="E185" s="30"/>
    </row>
    <row r="186" spans="1:5" ht="15.75" customHeight="1">
      <c r="A186" s="30"/>
      <c r="D186" s="30"/>
      <c r="E186" s="30"/>
    </row>
    <row r="187" spans="1:5" ht="15.75" customHeight="1">
      <c r="A187" s="30"/>
      <c r="D187" s="30"/>
      <c r="E187" s="30"/>
    </row>
    <row r="188" spans="1:5" ht="15.75" customHeight="1">
      <c r="A188" s="30"/>
      <c r="D188" s="30"/>
      <c r="E188" s="30"/>
    </row>
    <row r="189" spans="1:5" ht="15.75" customHeight="1">
      <c r="A189" s="30"/>
      <c r="D189" s="30"/>
      <c r="E189" s="30"/>
    </row>
    <row r="190" spans="1:5" ht="15.75" customHeight="1">
      <c r="A190" s="30"/>
      <c r="D190" s="30"/>
      <c r="E190" s="30"/>
    </row>
    <row r="191" spans="1:5" ht="15.75" customHeight="1">
      <c r="A191" s="30"/>
      <c r="D191" s="30"/>
      <c r="E191" s="30"/>
    </row>
    <row r="192" spans="1:5" ht="15.75" customHeight="1">
      <c r="A192" s="30"/>
      <c r="D192" s="30"/>
      <c r="E192" s="30"/>
    </row>
    <row r="193" spans="1:5" ht="15.75" customHeight="1">
      <c r="A193" s="30"/>
      <c r="D193" s="30"/>
      <c r="E193" s="30"/>
    </row>
    <row r="194" spans="1:5" ht="15.75" customHeight="1">
      <c r="A194" s="30"/>
      <c r="D194" s="30"/>
      <c r="E194" s="30"/>
    </row>
    <row r="195" spans="1:5" ht="15.75" customHeight="1">
      <c r="A195" s="30"/>
      <c r="D195" s="30"/>
      <c r="E195" s="30"/>
    </row>
    <row r="196" spans="1:5" ht="15.75" customHeight="1">
      <c r="A196" s="30"/>
      <c r="D196" s="30"/>
      <c r="E196" s="30"/>
    </row>
    <row r="197" spans="1:5" ht="15.75" customHeight="1">
      <c r="A197" s="30"/>
      <c r="D197" s="30"/>
      <c r="E197" s="30"/>
    </row>
    <row r="198" spans="1:5" ht="15.75" customHeight="1">
      <c r="A198" s="30"/>
      <c r="D198" s="30"/>
      <c r="E198" s="30"/>
    </row>
    <row r="199" spans="1:5" ht="15.75" customHeight="1">
      <c r="A199" s="30"/>
      <c r="D199" s="30"/>
      <c r="E199" s="30"/>
    </row>
    <row r="200" spans="1:5" ht="15.75" customHeight="1">
      <c r="A200" s="30"/>
      <c r="D200" s="30"/>
      <c r="E200" s="30"/>
    </row>
    <row r="201" spans="1:5" ht="15.75" customHeight="1">
      <c r="A201" s="30"/>
      <c r="D201" s="30"/>
      <c r="E201" s="30"/>
    </row>
    <row r="202" spans="1:5" ht="15.75" customHeight="1">
      <c r="A202" s="30"/>
      <c r="D202" s="30"/>
      <c r="E202" s="30"/>
    </row>
    <row r="203" spans="1:5" ht="15.75" customHeight="1">
      <c r="A203" s="30"/>
      <c r="D203" s="30"/>
      <c r="E203" s="30"/>
    </row>
    <row r="204" spans="1:5" ht="15.75" customHeight="1">
      <c r="A204" s="30"/>
      <c r="D204" s="30"/>
      <c r="E204" s="30"/>
    </row>
    <row r="205" spans="1:5" ht="15.75" customHeight="1">
      <c r="A205" s="30"/>
      <c r="D205" s="30"/>
      <c r="E205" s="30"/>
    </row>
    <row r="206" spans="1:5" ht="15.75" customHeight="1">
      <c r="A206" s="30"/>
      <c r="D206" s="30"/>
      <c r="E206" s="30"/>
    </row>
    <row r="207" spans="1:5" ht="15.75" customHeight="1">
      <c r="A207" s="30"/>
      <c r="D207" s="30"/>
      <c r="E207" s="30"/>
    </row>
    <row r="208" spans="1:5" ht="15.75" customHeight="1">
      <c r="A208" s="30"/>
      <c r="D208" s="30"/>
      <c r="E208" s="30"/>
    </row>
    <row r="209" spans="1:5" ht="15.75" customHeight="1">
      <c r="A209" s="30"/>
      <c r="D209" s="30"/>
      <c r="E209" s="30"/>
    </row>
    <row r="210" spans="1:5" ht="15.75" customHeight="1">
      <c r="A210" s="30"/>
      <c r="D210" s="30"/>
      <c r="E210" s="30"/>
    </row>
    <row r="211" spans="1:5" ht="15.75" customHeight="1">
      <c r="A211" s="30"/>
      <c r="D211" s="30"/>
      <c r="E211" s="30"/>
    </row>
    <row r="212" spans="1:5" ht="15.75" customHeight="1">
      <c r="A212" s="30"/>
      <c r="D212" s="30"/>
      <c r="E212" s="30"/>
    </row>
    <row r="213" spans="1:5" ht="15.75" customHeight="1">
      <c r="A213" s="30"/>
      <c r="D213" s="30"/>
      <c r="E213" s="30"/>
    </row>
    <row r="214" spans="1:5" ht="15.75" customHeight="1">
      <c r="A214" s="30"/>
      <c r="D214" s="30"/>
      <c r="E214" s="30"/>
    </row>
    <row r="215" spans="1:5" ht="15.75" customHeight="1">
      <c r="A215" s="30"/>
      <c r="D215" s="30"/>
      <c r="E215" s="30"/>
    </row>
    <row r="216" spans="1:5" ht="15.75" customHeight="1">
      <c r="A216" s="30"/>
      <c r="D216" s="30"/>
      <c r="E216" s="30"/>
    </row>
    <row r="217" spans="1:5" ht="15.75" customHeight="1">
      <c r="A217" s="30"/>
      <c r="D217" s="30"/>
      <c r="E217" s="30"/>
    </row>
    <row r="218" spans="1:5" ht="15.75" customHeight="1">
      <c r="A218" s="30"/>
      <c r="D218" s="30"/>
      <c r="E218" s="30"/>
    </row>
    <row r="219" spans="1:5" ht="15.75" customHeight="1">
      <c r="A219" s="30"/>
      <c r="D219" s="30"/>
      <c r="E219" s="30"/>
    </row>
    <row r="220" spans="1:5" ht="15.75" customHeight="1">
      <c r="A220" s="30"/>
      <c r="D220" s="30"/>
      <c r="E220" s="30"/>
    </row>
    <row r="221" spans="1:5" ht="15.75" customHeight="1">
      <c r="A221" s="30"/>
      <c r="D221" s="30"/>
      <c r="E221" s="30"/>
    </row>
    <row r="222" spans="1:5" ht="15.75" customHeight="1">
      <c r="A222" s="30"/>
      <c r="D222" s="30"/>
      <c r="E222" s="30"/>
    </row>
    <row r="223" spans="1:5" ht="15.75" customHeight="1">
      <c r="A223" s="30"/>
      <c r="D223" s="30"/>
      <c r="E223" s="30"/>
    </row>
    <row r="224" spans="1:5" ht="15.75" customHeight="1">
      <c r="A224" s="30"/>
      <c r="D224" s="30"/>
      <c r="E224" s="30"/>
    </row>
    <row r="225" spans="1:5" ht="15.75" customHeight="1">
      <c r="A225" s="30"/>
      <c r="D225" s="30"/>
      <c r="E225" s="30"/>
    </row>
    <row r="226" spans="1:5" ht="15.75" customHeight="1">
      <c r="A226" s="30"/>
      <c r="D226" s="30"/>
      <c r="E226" s="30"/>
    </row>
    <row r="227" spans="1:5" ht="15.75" customHeight="1">
      <c r="A227" s="30"/>
      <c r="D227" s="30"/>
      <c r="E227" s="30"/>
    </row>
    <row r="228" spans="1:5" ht="15.75" customHeight="1">
      <c r="A228" s="30"/>
      <c r="D228" s="30"/>
      <c r="E228" s="30"/>
    </row>
    <row r="229" spans="1:5" ht="15.75" customHeight="1">
      <c r="A229" s="30"/>
      <c r="D229" s="30"/>
      <c r="E229" s="30"/>
    </row>
    <row r="230" spans="1:5" ht="15.75" customHeight="1">
      <c r="A230" s="30"/>
      <c r="D230" s="30"/>
      <c r="E230" s="30"/>
    </row>
    <row r="231" spans="1:5" ht="15.75" customHeight="1">
      <c r="A231" s="30"/>
      <c r="D231" s="30"/>
      <c r="E231" s="30"/>
    </row>
    <row r="232" spans="1:5" ht="15.75" customHeight="1">
      <c r="A232" s="30"/>
      <c r="D232" s="30"/>
      <c r="E232" s="30"/>
    </row>
    <row r="233" spans="1:5" ht="15.75" customHeight="1">
      <c r="A233" s="30"/>
      <c r="D233" s="30"/>
      <c r="E233" s="30"/>
    </row>
    <row r="234" spans="1:5" ht="15.75" customHeight="1">
      <c r="A234" s="30"/>
      <c r="D234" s="30"/>
      <c r="E234" s="30"/>
    </row>
    <row r="235" spans="1:5" ht="15.75" customHeight="1">
      <c r="A235" s="30"/>
      <c r="D235" s="30"/>
      <c r="E235" s="30"/>
    </row>
    <row r="236" spans="1:5" ht="15.75" customHeight="1">
      <c r="A236" s="30"/>
      <c r="D236" s="30"/>
      <c r="E236" s="30"/>
    </row>
    <row r="237" spans="1:5" ht="15.75" customHeight="1">
      <c r="A237" s="30"/>
      <c r="D237" s="30"/>
      <c r="E237" s="30"/>
    </row>
    <row r="238" spans="1:5" ht="15.75" customHeight="1">
      <c r="A238" s="30"/>
      <c r="D238" s="30"/>
      <c r="E238" s="30"/>
    </row>
    <row r="239" spans="1:5" ht="15.75" customHeight="1">
      <c r="A239" s="30"/>
      <c r="D239" s="30"/>
      <c r="E239" s="30"/>
    </row>
    <row r="240" spans="1:5" ht="15.75" customHeight="1">
      <c r="A240" s="30"/>
      <c r="D240" s="30"/>
      <c r="E240" s="30"/>
    </row>
    <row r="241" spans="1:5" ht="15.75" customHeight="1">
      <c r="A241" s="30"/>
      <c r="D241" s="30"/>
      <c r="E241" s="30"/>
    </row>
    <row r="242" spans="1:5" ht="15.75" customHeight="1">
      <c r="A242" s="30"/>
      <c r="D242" s="30"/>
      <c r="E242" s="30"/>
    </row>
    <row r="243" spans="1:5" ht="15.75" customHeight="1">
      <c r="A243" s="30"/>
      <c r="D243" s="30"/>
      <c r="E243" s="30"/>
    </row>
    <row r="244" spans="1:5" ht="15.75" customHeight="1">
      <c r="A244" s="30"/>
      <c r="D244" s="30"/>
      <c r="E244" s="30"/>
    </row>
    <row r="245" spans="1:5" ht="15.75" customHeight="1">
      <c r="A245" s="30"/>
      <c r="D245" s="30"/>
      <c r="E245" s="30"/>
    </row>
    <row r="246" spans="1:5" ht="15.75" customHeight="1">
      <c r="A246" s="30"/>
      <c r="D246" s="30"/>
      <c r="E246" s="30"/>
    </row>
    <row r="247" spans="1:5" ht="15.75" customHeight="1">
      <c r="A247" s="30"/>
      <c r="D247" s="30"/>
      <c r="E247" s="30"/>
    </row>
    <row r="248" spans="1:5" ht="15.75" customHeight="1">
      <c r="A248" s="30"/>
      <c r="D248" s="30"/>
      <c r="E248" s="30"/>
    </row>
    <row r="249" spans="1:5" ht="15.75" customHeight="1">
      <c r="A249" s="30"/>
      <c r="D249" s="30"/>
      <c r="E249" s="30"/>
    </row>
    <row r="250" spans="1:5" ht="15.75" customHeight="1">
      <c r="A250" s="30"/>
      <c r="D250" s="30"/>
      <c r="E250" s="30"/>
    </row>
    <row r="251" spans="1:5" ht="15.75" customHeight="1">
      <c r="A251" s="30"/>
      <c r="D251" s="30"/>
      <c r="E251" s="30"/>
    </row>
    <row r="252" spans="1:5" ht="15.75" customHeight="1">
      <c r="A252" s="30"/>
      <c r="D252" s="30"/>
      <c r="E252" s="30"/>
    </row>
    <row r="253" spans="1:5" ht="15.75" customHeight="1">
      <c r="A253" s="30"/>
      <c r="D253" s="30"/>
      <c r="E253" s="30"/>
    </row>
    <row r="254" spans="1:5" ht="15.75" customHeight="1">
      <c r="A254" s="30"/>
      <c r="D254" s="30"/>
      <c r="E254" s="30"/>
    </row>
    <row r="255" spans="1:5" ht="15.75" customHeight="1">
      <c r="A255" s="30"/>
      <c r="D255" s="30"/>
      <c r="E255" s="30"/>
    </row>
    <row r="256" spans="1:5" ht="15.75" customHeight="1">
      <c r="A256" s="30"/>
      <c r="D256" s="30"/>
      <c r="E256" s="30"/>
    </row>
    <row r="257" spans="1:5" ht="15.75" customHeight="1">
      <c r="A257" s="30"/>
      <c r="D257" s="30"/>
      <c r="E257" s="30"/>
    </row>
    <row r="258" spans="1:5" ht="15.75" customHeight="1">
      <c r="A258" s="30"/>
      <c r="D258" s="30"/>
      <c r="E258" s="30"/>
    </row>
    <row r="259" spans="1:5" ht="15.75" customHeight="1">
      <c r="A259" s="30"/>
      <c r="D259" s="30"/>
      <c r="E259" s="30"/>
    </row>
    <row r="260" spans="1:5" ht="15.75" customHeight="1">
      <c r="A260" s="30"/>
      <c r="D260" s="30"/>
      <c r="E260" s="30"/>
    </row>
    <row r="261" spans="1:5" ht="15.75" customHeight="1">
      <c r="A261" s="30"/>
      <c r="D261" s="30"/>
      <c r="E261" s="30"/>
    </row>
    <row r="262" spans="1:5" ht="15.75" customHeight="1">
      <c r="A262" s="30"/>
      <c r="D262" s="30"/>
      <c r="E262" s="30"/>
    </row>
    <row r="263" spans="1:5" ht="15.75" customHeight="1">
      <c r="A263" s="30"/>
      <c r="D263" s="30"/>
      <c r="E263" s="30"/>
    </row>
    <row r="264" spans="1:5" ht="15.75" customHeight="1">
      <c r="A264" s="30"/>
      <c r="D264" s="30"/>
      <c r="E264" s="30"/>
    </row>
    <row r="265" spans="1:5" ht="15.75" customHeight="1">
      <c r="A265" s="30"/>
      <c r="D265" s="30"/>
      <c r="E265" s="30"/>
    </row>
    <row r="266" spans="1:5" ht="15.75" customHeight="1">
      <c r="A266" s="30"/>
      <c r="D266" s="30"/>
      <c r="E266" s="30"/>
    </row>
    <row r="267" spans="1:5" ht="15.75" customHeight="1">
      <c r="A267" s="30"/>
      <c r="D267" s="30"/>
      <c r="E267" s="30"/>
    </row>
    <row r="268" spans="1:5" ht="15.75" customHeight="1">
      <c r="A268" s="30"/>
      <c r="D268" s="30"/>
      <c r="E268" s="30"/>
    </row>
    <row r="269" spans="1:5" ht="15.75" customHeight="1">
      <c r="A269" s="30"/>
      <c r="D269" s="30"/>
      <c r="E269" s="30"/>
    </row>
    <row r="270" spans="1:5" ht="15.75" customHeight="1">
      <c r="A270" s="30"/>
      <c r="D270" s="30"/>
      <c r="E270" s="30"/>
    </row>
    <row r="271" spans="1:5" ht="15.75" customHeight="1">
      <c r="A271" s="30"/>
      <c r="D271" s="30"/>
      <c r="E271" s="30"/>
    </row>
    <row r="272" spans="1:5" ht="15.75" customHeight="1">
      <c r="A272" s="30"/>
      <c r="D272" s="30"/>
      <c r="E272" s="30"/>
    </row>
    <row r="273" spans="1:5" ht="15.75" customHeight="1">
      <c r="A273" s="30"/>
      <c r="D273" s="30"/>
      <c r="E273" s="30"/>
    </row>
    <row r="274" spans="1:5" ht="15.75" customHeight="1">
      <c r="A274" s="30"/>
      <c r="D274" s="30"/>
      <c r="E274" s="30"/>
    </row>
    <row r="275" spans="1:5" ht="15.75" customHeight="1">
      <c r="A275" s="30"/>
      <c r="D275" s="30"/>
      <c r="E275" s="30"/>
    </row>
    <row r="276" spans="1:5" ht="15.75" customHeight="1">
      <c r="A276" s="30"/>
      <c r="D276" s="30"/>
      <c r="E276" s="30"/>
    </row>
    <row r="277" spans="1:5" ht="15.75" customHeight="1">
      <c r="A277" s="30"/>
      <c r="D277" s="30"/>
      <c r="E277" s="30"/>
    </row>
    <row r="278" spans="1:5" ht="15.75" customHeight="1">
      <c r="A278" s="30"/>
      <c r="D278" s="30"/>
      <c r="E278" s="30"/>
    </row>
    <row r="279" spans="1:5" ht="15.75" customHeight="1">
      <c r="A279" s="30"/>
      <c r="D279" s="30"/>
      <c r="E279" s="30"/>
    </row>
    <row r="280" spans="1:5" ht="15.75" customHeight="1">
      <c r="A280" s="30"/>
      <c r="D280" s="30"/>
      <c r="E280" s="30"/>
    </row>
    <row r="281" spans="1:5" ht="15.75" customHeight="1">
      <c r="A281" s="30"/>
      <c r="D281" s="30"/>
      <c r="E281" s="30"/>
    </row>
    <row r="282" spans="1:5" ht="15.75" customHeight="1">
      <c r="A282" s="30"/>
      <c r="D282" s="30"/>
      <c r="E282" s="30"/>
    </row>
    <row r="283" spans="1:5" ht="15.75" customHeight="1">
      <c r="A283" s="30"/>
      <c r="D283" s="30"/>
      <c r="E283" s="30"/>
    </row>
    <row r="284" spans="1:5" ht="15.75" customHeight="1">
      <c r="A284" s="30"/>
      <c r="D284" s="30"/>
      <c r="E284" s="30"/>
    </row>
    <row r="285" spans="1:5" ht="15.75" customHeight="1">
      <c r="A285" s="30"/>
      <c r="D285" s="30"/>
      <c r="E285" s="30"/>
    </row>
    <row r="286" spans="1:5" ht="15.75" customHeight="1">
      <c r="A286" s="30"/>
      <c r="D286" s="30"/>
      <c r="E286" s="30"/>
    </row>
    <row r="287" spans="1:5" ht="15.75" customHeight="1">
      <c r="A287" s="30"/>
      <c r="D287" s="30"/>
      <c r="E287" s="30"/>
    </row>
    <row r="288" spans="1:5" ht="15.75" customHeight="1">
      <c r="A288" s="30"/>
      <c r="D288" s="30"/>
      <c r="E288" s="30"/>
    </row>
    <row r="289" spans="1:5" ht="15.75" customHeight="1">
      <c r="A289" s="30"/>
      <c r="D289" s="30"/>
      <c r="E289" s="30"/>
    </row>
    <row r="290" spans="1:5" ht="15.75" customHeight="1">
      <c r="A290" s="30"/>
      <c r="D290" s="30"/>
      <c r="E290" s="30"/>
    </row>
    <row r="291" spans="1:5" ht="15.75" customHeight="1">
      <c r="A291" s="30"/>
      <c r="D291" s="30"/>
      <c r="E291" s="30"/>
    </row>
    <row r="292" spans="1:5" ht="15.75" customHeight="1">
      <c r="A292" s="30"/>
      <c r="D292" s="30"/>
      <c r="E292" s="30"/>
    </row>
    <row r="293" spans="1:5" ht="15.75" customHeight="1">
      <c r="A293" s="30"/>
      <c r="D293" s="30"/>
      <c r="E293" s="30"/>
    </row>
    <row r="294" spans="1:5" ht="15.75" customHeight="1">
      <c r="A294" s="30"/>
      <c r="D294" s="30"/>
      <c r="E294" s="30"/>
    </row>
    <row r="295" spans="1:5" ht="15.75" customHeight="1">
      <c r="A295" s="30"/>
      <c r="D295" s="30"/>
      <c r="E295" s="30"/>
    </row>
    <row r="296" spans="1:5" ht="15.75" customHeight="1">
      <c r="A296" s="30"/>
      <c r="D296" s="30"/>
      <c r="E296" s="30"/>
    </row>
    <row r="297" spans="1:5" ht="15.75" customHeight="1">
      <c r="A297" s="30"/>
      <c r="D297" s="30"/>
      <c r="E297" s="30"/>
    </row>
    <row r="298" spans="1:5" ht="15.75" customHeight="1">
      <c r="A298" s="30"/>
      <c r="D298" s="30"/>
      <c r="E298" s="30"/>
    </row>
    <row r="299" spans="1:5" ht="15.75" customHeight="1">
      <c r="A299" s="30"/>
      <c r="D299" s="30"/>
      <c r="E299" s="30"/>
    </row>
    <row r="300" spans="1:5" ht="15.75" customHeight="1">
      <c r="A300" s="30"/>
      <c r="D300" s="30"/>
      <c r="E300" s="30"/>
    </row>
    <row r="301" spans="1:5" ht="15.75" customHeight="1">
      <c r="A301" s="30"/>
      <c r="D301" s="30"/>
      <c r="E301" s="30"/>
    </row>
    <row r="302" spans="1:5" ht="15.75" customHeight="1">
      <c r="A302" s="30"/>
      <c r="D302" s="30"/>
      <c r="E302" s="30"/>
    </row>
    <row r="303" spans="1:5" ht="15.75" customHeight="1">
      <c r="A303" s="30"/>
      <c r="D303" s="30"/>
      <c r="E303" s="30"/>
    </row>
    <row r="304" spans="1:5" ht="15.75" customHeight="1">
      <c r="A304" s="30"/>
      <c r="D304" s="30"/>
      <c r="E304" s="30"/>
    </row>
    <row r="305" spans="1:5" ht="15.75" customHeight="1">
      <c r="A305" s="30"/>
      <c r="D305" s="30"/>
      <c r="E305" s="30"/>
    </row>
    <row r="306" spans="1:5" ht="15.75" customHeight="1">
      <c r="A306" s="30"/>
      <c r="D306" s="30"/>
      <c r="E306" s="30"/>
    </row>
    <row r="307" spans="1:5" ht="15.75" customHeight="1">
      <c r="A307" s="30"/>
      <c r="D307" s="30"/>
      <c r="E307" s="30"/>
    </row>
    <row r="308" spans="1:5" ht="15.75" customHeight="1">
      <c r="A308" s="30"/>
      <c r="D308" s="30"/>
      <c r="E308" s="30"/>
    </row>
    <row r="309" spans="1:5" ht="15.75" customHeight="1">
      <c r="A309" s="30"/>
      <c r="D309" s="30"/>
      <c r="E309" s="30"/>
    </row>
    <row r="310" spans="1:5" ht="15.75" customHeight="1">
      <c r="A310" s="30"/>
      <c r="D310" s="30"/>
      <c r="E310" s="30"/>
    </row>
    <row r="311" spans="1:5" ht="15.75" customHeight="1">
      <c r="A311" s="30"/>
      <c r="D311" s="30"/>
      <c r="E311" s="30"/>
    </row>
    <row r="312" spans="1:5" ht="15.75" customHeight="1">
      <c r="A312" s="30"/>
      <c r="D312" s="30"/>
      <c r="E312" s="30"/>
    </row>
    <row r="313" spans="1:5" ht="15.75" customHeight="1">
      <c r="A313" s="30"/>
      <c r="D313" s="30"/>
      <c r="E313" s="30"/>
    </row>
    <row r="314" spans="1:5" ht="15.75" customHeight="1">
      <c r="A314" s="30"/>
      <c r="D314" s="30"/>
      <c r="E314" s="30"/>
    </row>
    <row r="315" spans="1:5" ht="15.75" customHeight="1">
      <c r="A315" s="30"/>
      <c r="D315" s="30"/>
      <c r="E315" s="30"/>
    </row>
    <row r="316" spans="1:5" ht="15.75" customHeight="1">
      <c r="A316" s="30"/>
      <c r="D316" s="30"/>
      <c r="E316" s="30"/>
    </row>
    <row r="317" spans="1:5" ht="15.75" customHeight="1">
      <c r="A317" s="30"/>
      <c r="D317" s="30"/>
      <c r="E317" s="30"/>
    </row>
    <row r="318" spans="1:5" ht="15.75" customHeight="1">
      <c r="A318" s="30"/>
      <c r="D318" s="30"/>
      <c r="E318" s="30"/>
    </row>
    <row r="319" spans="1:5" ht="15.75" customHeight="1">
      <c r="A319" s="30"/>
      <c r="D319" s="30"/>
      <c r="E319" s="30"/>
    </row>
    <row r="320" spans="1:5" ht="15.75" customHeight="1">
      <c r="A320" s="30"/>
      <c r="D320" s="30"/>
      <c r="E320" s="30"/>
    </row>
    <row r="321" spans="1:5" ht="15.75" customHeight="1">
      <c r="A321" s="30"/>
      <c r="D321" s="30"/>
      <c r="E321" s="30"/>
    </row>
    <row r="322" spans="1:5" ht="15.75" customHeight="1">
      <c r="A322" s="30"/>
      <c r="D322" s="30"/>
      <c r="E322" s="30"/>
    </row>
    <row r="323" spans="1:5" ht="15.75" customHeight="1">
      <c r="A323" s="30"/>
      <c r="D323" s="30"/>
      <c r="E323" s="30"/>
    </row>
    <row r="324" spans="1:5" ht="15.75" customHeight="1">
      <c r="A324" s="30"/>
      <c r="D324" s="30"/>
      <c r="E324" s="30"/>
    </row>
    <row r="325" spans="1:5" ht="15.75" customHeight="1">
      <c r="A325" s="30"/>
      <c r="D325" s="30"/>
      <c r="E325" s="30"/>
    </row>
    <row r="326" spans="1:5" ht="15.75" customHeight="1">
      <c r="A326" s="30"/>
      <c r="D326" s="30"/>
      <c r="E326" s="30"/>
    </row>
    <row r="327" spans="1:5" ht="15.75" customHeight="1">
      <c r="A327" s="30"/>
      <c r="D327" s="30"/>
      <c r="E327" s="30"/>
    </row>
    <row r="328" spans="1:5" ht="15.75" customHeight="1">
      <c r="A328" s="30"/>
      <c r="D328" s="30"/>
      <c r="E328" s="30"/>
    </row>
    <row r="329" spans="1:5" ht="15.75" customHeight="1">
      <c r="A329" s="30"/>
      <c r="D329" s="30"/>
      <c r="E329" s="30"/>
    </row>
    <row r="330" spans="1:5" ht="15.75" customHeight="1">
      <c r="A330" s="30"/>
      <c r="D330" s="30"/>
      <c r="E330" s="30"/>
    </row>
    <row r="331" spans="1:5" ht="15.75" customHeight="1">
      <c r="A331" s="30"/>
      <c r="D331" s="30"/>
      <c r="E331" s="30"/>
    </row>
    <row r="332" spans="1:5" ht="15.75" customHeight="1">
      <c r="A332" s="30"/>
      <c r="D332" s="30"/>
      <c r="E332" s="30"/>
    </row>
    <row r="333" spans="1:5" ht="15.75" customHeight="1">
      <c r="A333" s="30"/>
      <c r="D333" s="30"/>
      <c r="E333" s="30"/>
    </row>
    <row r="334" spans="1:5" ht="15.75" customHeight="1">
      <c r="A334" s="30"/>
      <c r="D334" s="30"/>
      <c r="E334" s="30"/>
    </row>
    <row r="335" spans="1:5" ht="15.75" customHeight="1">
      <c r="A335" s="30"/>
      <c r="D335" s="30"/>
      <c r="E335" s="30"/>
    </row>
    <row r="336" spans="1:5" ht="15.75" customHeight="1">
      <c r="A336" s="30"/>
      <c r="D336" s="30"/>
      <c r="E336" s="30"/>
    </row>
    <row r="337" spans="1:5" ht="15.75" customHeight="1">
      <c r="A337" s="30"/>
      <c r="D337" s="30"/>
      <c r="E337" s="30"/>
    </row>
    <row r="338" spans="1:5" ht="15.75" customHeight="1">
      <c r="A338" s="30"/>
      <c r="D338" s="30"/>
      <c r="E338" s="30"/>
    </row>
    <row r="339" spans="1:5" ht="15.75" customHeight="1">
      <c r="A339" s="30"/>
      <c r="D339" s="30"/>
      <c r="E339" s="30"/>
    </row>
    <row r="340" spans="1:5" ht="15.75" customHeight="1">
      <c r="A340" s="30"/>
      <c r="D340" s="30"/>
      <c r="E340" s="30"/>
    </row>
    <row r="341" spans="1:5" ht="15.75" customHeight="1">
      <c r="A341" s="30"/>
      <c r="D341" s="30"/>
      <c r="E341" s="30"/>
    </row>
    <row r="342" spans="1:5" ht="15.75" customHeight="1">
      <c r="A342" s="30"/>
      <c r="D342" s="30"/>
      <c r="E342" s="30"/>
    </row>
    <row r="343" spans="1:5" ht="15.75" customHeight="1">
      <c r="A343" s="30"/>
      <c r="D343" s="30"/>
      <c r="E343" s="30"/>
    </row>
    <row r="344" spans="1:5" ht="15.75" customHeight="1">
      <c r="A344" s="30"/>
      <c r="D344" s="30"/>
      <c r="E344" s="30"/>
    </row>
    <row r="345" spans="1:5" ht="15.75" customHeight="1">
      <c r="A345" s="30"/>
      <c r="D345" s="30"/>
      <c r="E345" s="30"/>
    </row>
    <row r="346" spans="1:5" ht="15.75" customHeight="1">
      <c r="A346" s="30"/>
      <c r="D346" s="30"/>
      <c r="E346" s="30"/>
    </row>
    <row r="347" spans="1:5" ht="15.75" customHeight="1">
      <c r="A347" s="30"/>
      <c r="D347" s="30"/>
      <c r="E347" s="30"/>
    </row>
    <row r="348" spans="1:5" ht="15.75" customHeight="1">
      <c r="A348" s="30"/>
      <c r="D348" s="30"/>
      <c r="E348" s="30"/>
    </row>
    <row r="349" spans="1:5" ht="15.75" customHeight="1">
      <c r="A349" s="30"/>
      <c r="D349" s="30"/>
      <c r="E349" s="30"/>
    </row>
    <row r="350" spans="1:5" ht="15.75" customHeight="1">
      <c r="A350" s="30"/>
      <c r="D350" s="30"/>
      <c r="E350" s="30"/>
    </row>
    <row r="351" spans="1:5" ht="15.75" customHeight="1">
      <c r="A351" s="30"/>
      <c r="D351" s="30"/>
      <c r="E351" s="30"/>
    </row>
    <row r="352" spans="1:5" ht="15.75" customHeight="1">
      <c r="A352" s="30"/>
      <c r="D352" s="30"/>
      <c r="E352" s="30"/>
    </row>
    <row r="353" spans="1:5" ht="15.75" customHeight="1">
      <c r="A353" s="30"/>
      <c r="D353" s="30"/>
      <c r="E353" s="30"/>
    </row>
    <row r="354" spans="1:5" ht="15.75" customHeight="1">
      <c r="A354" s="30"/>
      <c r="D354" s="30"/>
      <c r="E354" s="30"/>
    </row>
    <row r="355" spans="1:5" ht="15.75" customHeight="1">
      <c r="A355" s="30"/>
      <c r="D355" s="30"/>
      <c r="E355" s="30"/>
    </row>
    <row r="356" spans="1:5" ht="15.75" customHeight="1">
      <c r="A356" s="30"/>
      <c r="D356" s="30"/>
      <c r="E356" s="30"/>
    </row>
    <row r="357" spans="1:5" ht="15.75" customHeight="1">
      <c r="A357" s="30"/>
      <c r="D357" s="30"/>
      <c r="E357" s="30"/>
    </row>
    <row r="358" spans="1:5" ht="15.75" customHeight="1">
      <c r="A358" s="30"/>
      <c r="D358" s="30"/>
      <c r="E358" s="30"/>
    </row>
    <row r="359" spans="1:5" ht="15.75" customHeight="1">
      <c r="A359" s="30"/>
      <c r="D359" s="30"/>
      <c r="E359" s="30"/>
    </row>
    <row r="360" spans="1:5" ht="15.75" customHeight="1">
      <c r="A360" s="30"/>
      <c r="D360" s="30"/>
      <c r="E360" s="30"/>
    </row>
    <row r="361" spans="1:5" ht="15.75" customHeight="1">
      <c r="A361" s="30"/>
      <c r="D361" s="30"/>
      <c r="E361" s="30"/>
    </row>
    <row r="362" spans="1:5" ht="15.75" customHeight="1">
      <c r="A362" s="30"/>
      <c r="D362" s="30"/>
      <c r="E362" s="30"/>
    </row>
    <row r="363" spans="1:5" ht="15.75" customHeight="1">
      <c r="A363" s="30"/>
      <c r="D363" s="30"/>
      <c r="E363" s="30"/>
    </row>
    <row r="364" spans="1:5" ht="15.75" customHeight="1">
      <c r="A364" s="30"/>
      <c r="D364" s="30"/>
      <c r="E364" s="30"/>
    </row>
    <row r="365" spans="1:5" ht="15.75" customHeight="1">
      <c r="A365" s="30"/>
      <c r="D365" s="30"/>
      <c r="E365" s="30"/>
    </row>
    <row r="366" spans="1:5" ht="15.75" customHeight="1">
      <c r="A366" s="30"/>
      <c r="D366" s="30"/>
      <c r="E366" s="30"/>
    </row>
    <row r="367" spans="1:5" ht="15.75" customHeight="1">
      <c r="A367" s="30"/>
      <c r="D367" s="30"/>
      <c r="E367" s="30"/>
    </row>
    <row r="368" spans="1:5" ht="15.75" customHeight="1">
      <c r="A368" s="30"/>
      <c r="D368" s="30"/>
      <c r="E368" s="30"/>
    </row>
    <row r="369" spans="1:5" ht="15.75" customHeight="1">
      <c r="A369" s="30"/>
      <c r="D369" s="30"/>
      <c r="E369" s="30"/>
    </row>
    <row r="370" spans="1:5" ht="15.75" customHeight="1">
      <c r="A370" s="30"/>
      <c r="D370" s="30"/>
      <c r="E370" s="30"/>
    </row>
    <row r="371" spans="1:5" ht="15.75" customHeight="1">
      <c r="A371" s="30"/>
      <c r="D371" s="30"/>
      <c r="E371" s="30"/>
    </row>
    <row r="372" spans="1:5" ht="15.75" customHeight="1">
      <c r="A372" s="30"/>
      <c r="D372" s="30"/>
      <c r="E372" s="30"/>
    </row>
    <row r="373" spans="1:5" ht="15.75" customHeight="1">
      <c r="A373" s="30"/>
      <c r="D373" s="30"/>
      <c r="E373" s="30"/>
    </row>
    <row r="374" spans="1:5" ht="15.75" customHeight="1">
      <c r="A374" s="30"/>
      <c r="D374" s="30"/>
      <c r="E374" s="30"/>
    </row>
    <row r="375" spans="1:5" ht="15.75" customHeight="1">
      <c r="A375" s="30"/>
      <c r="D375" s="30"/>
      <c r="E375" s="30"/>
    </row>
    <row r="376" spans="1:5" ht="15.75" customHeight="1">
      <c r="A376" s="30"/>
      <c r="D376" s="30"/>
      <c r="E376" s="30"/>
    </row>
    <row r="377" spans="1:5" ht="15.75" customHeight="1">
      <c r="A377" s="30"/>
      <c r="D377" s="30"/>
      <c r="E377" s="30"/>
    </row>
    <row r="378" spans="1:5" ht="15.75" customHeight="1">
      <c r="A378" s="30"/>
      <c r="D378" s="30"/>
      <c r="E378" s="30"/>
    </row>
    <row r="379" spans="1:5" ht="15.75" customHeight="1">
      <c r="A379" s="30"/>
      <c r="D379" s="30"/>
      <c r="E379" s="30"/>
    </row>
    <row r="380" spans="1:5" ht="15.75" customHeight="1">
      <c r="A380" s="30"/>
      <c r="D380" s="30"/>
      <c r="E380" s="30"/>
    </row>
    <row r="381" spans="1:5" ht="15.75" customHeight="1">
      <c r="A381" s="30"/>
      <c r="D381" s="30"/>
      <c r="E381" s="30"/>
    </row>
    <row r="382" spans="1:5" ht="15.75" customHeight="1">
      <c r="A382" s="30"/>
      <c r="D382" s="30"/>
      <c r="E382" s="30"/>
    </row>
    <row r="383" spans="1:5" ht="15.75" customHeight="1">
      <c r="A383" s="30"/>
      <c r="D383" s="30"/>
      <c r="E383" s="30"/>
    </row>
    <row r="384" spans="1:5" ht="15.75" customHeight="1">
      <c r="A384" s="30"/>
      <c r="D384" s="30"/>
      <c r="E384" s="30"/>
    </row>
    <row r="385" spans="1:5" ht="15.75" customHeight="1">
      <c r="A385" s="30"/>
      <c r="D385" s="30"/>
      <c r="E385" s="30"/>
    </row>
    <row r="386" spans="1:5" ht="15.75" customHeight="1">
      <c r="A386" s="30"/>
      <c r="D386" s="30"/>
      <c r="E386" s="30"/>
    </row>
    <row r="387" spans="1:5" ht="15.75" customHeight="1">
      <c r="A387" s="30"/>
      <c r="D387" s="30"/>
      <c r="E387" s="30"/>
    </row>
    <row r="388" spans="1:5" ht="15.75" customHeight="1">
      <c r="A388" s="30"/>
      <c r="D388" s="30"/>
      <c r="E388" s="30"/>
    </row>
    <row r="389" spans="1:5" ht="15.75" customHeight="1">
      <c r="A389" s="30"/>
      <c r="D389" s="30"/>
      <c r="E389" s="30"/>
    </row>
    <row r="390" spans="1:5" ht="15.75" customHeight="1">
      <c r="A390" s="30"/>
      <c r="D390" s="30"/>
      <c r="E390" s="30"/>
    </row>
    <row r="391" spans="1:5" ht="15.75" customHeight="1">
      <c r="A391" s="30"/>
      <c r="D391" s="30"/>
      <c r="E391" s="30"/>
    </row>
    <row r="392" spans="1:5" ht="15.75" customHeight="1">
      <c r="A392" s="30"/>
      <c r="D392" s="30"/>
      <c r="E392" s="30"/>
    </row>
    <row r="393" spans="1:5" ht="15.75" customHeight="1">
      <c r="A393" s="30"/>
      <c r="D393" s="30"/>
      <c r="E393" s="30"/>
    </row>
    <row r="394" spans="1:5" ht="15.75" customHeight="1">
      <c r="A394" s="30"/>
      <c r="D394" s="30"/>
      <c r="E394" s="30"/>
    </row>
    <row r="395" spans="1:5" ht="15.75" customHeight="1">
      <c r="A395" s="30"/>
      <c r="D395" s="30"/>
      <c r="E395" s="30"/>
    </row>
    <row r="396" spans="1:5" ht="15.75" customHeight="1">
      <c r="A396" s="30"/>
      <c r="D396" s="30"/>
      <c r="E396" s="30"/>
    </row>
    <row r="397" spans="1:5" ht="15.75" customHeight="1">
      <c r="A397" s="30"/>
      <c r="D397" s="30"/>
      <c r="E397" s="30"/>
    </row>
    <row r="398" spans="1:5" ht="15.75" customHeight="1">
      <c r="A398" s="30"/>
      <c r="D398" s="30"/>
      <c r="E398" s="30"/>
    </row>
    <row r="399" spans="1:5" ht="15.75" customHeight="1">
      <c r="A399" s="30"/>
      <c r="D399" s="30"/>
      <c r="E399" s="30"/>
    </row>
    <row r="400" spans="1:5" ht="15.75" customHeight="1">
      <c r="A400" s="30"/>
      <c r="D400" s="30"/>
      <c r="E400" s="30"/>
    </row>
    <row r="401" spans="1:5" ht="15.75" customHeight="1">
      <c r="A401" s="30"/>
      <c r="D401" s="30"/>
      <c r="E401" s="30"/>
    </row>
    <row r="402" spans="1:5" ht="15.75" customHeight="1">
      <c r="A402" s="30"/>
      <c r="D402" s="30"/>
      <c r="E402" s="30"/>
    </row>
    <row r="403" spans="1:5" ht="15.75" customHeight="1">
      <c r="A403" s="30"/>
      <c r="D403" s="30"/>
      <c r="E403" s="30"/>
    </row>
    <row r="404" spans="1:5" ht="15.75" customHeight="1">
      <c r="A404" s="30"/>
      <c r="D404" s="30"/>
      <c r="E404" s="30"/>
    </row>
    <row r="405" spans="1:5" ht="15.75" customHeight="1">
      <c r="A405" s="30"/>
      <c r="D405" s="30"/>
      <c r="E405" s="30"/>
    </row>
    <row r="406" spans="1:5" ht="15.75" customHeight="1">
      <c r="A406" s="30"/>
      <c r="D406" s="30"/>
      <c r="E406" s="30"/>
    </row>
    <row r="407" spans="1:5" ht="15.75" customHeight="1">
      <c r="A407" s="30"/>
      <c r="D407" s="30"/>
      <c r="E407" s="30"/>
    </row>
    <row r="408" spans="1:5" ht="15.75" customHeight="1">
      <c r="A408" s="30"/>
      <c r="D408" s="30"/>
      <c r="E408" s="30"/>
    </row>
    <row r="409" spans="1:5" ht="15.75" customHeight="1">
      <c r="A409" s="30"/>
      <c r="D409" s="30"/>
      <c r="E409" s="30"/>
    </row>
    <row r="410" spans="1:5" ht="15.75" customHeight="1">
      <c r="A410" s="30"/>
      <c r="D410" s="30"/>
      <c r="E410" s="30"/>
    </row>
    <row r="411" spans="1:5" ht="15.75" customHeight="1">
      <c r="A411" s="30"/>
      <c r="D411" s="30"/>
      <c r="E411" s="30"/>
    </row>
    <row r="412" spans="1:5" ht="15.75" customHeight="1">
      <c r="A412" s="30"/>
      <c r="D412" s="30"/>
      <c r="E412" s="30"/>
    </row>
    <row r="413" spans="1:5" ht="15.75" customHeight="1">
      <c r="A413" s="30"/>
      <c r="D413" s="30"/>
      <c r="E413" s="30"/>
    </row>
    <row r="414" spans="1:5" ht="15.75" customHeight="1">
      <c r="A414" s="30"/>
      <c r="D414" s="30"/>
      <c r="E414" s="30"/>
    </row>
    <row r="415" spans="1:5" ht="15.75" customHeight="1">
      <c r="A415" s="30"/>
      <c r="D415" s="30"/>
      <c r="E415" s="30"/>
    </row>
    <row r="416" spans="1:5" ht="15.75" customHeight="1">
      <c r="A416" s="30"/>
      <c r="D416" s="30"/>
      <c r="E416" s="30"/>
    </row>
    <row r="417" spans="1:5" ht="15.75" customHeight="1">
      <c r="A417" s="30"/>
      <c r="D417" s="30"/>
      <c r="E417" s="30"/>
    </row>
    <row r="418" spans="1:5" ht="15.75" customHeight="1">
      <c r="A418" s="30"/>
      <c r="D418" s="30"/>
      <c r="E418" s="30"/>
    </row>
    <row r="419" spans="1:5" ht="15.75" customHeight="1">
      <c r="A419" s="30"/>
      <c r="D419" s="30"/>
      <c r="E419" s="30"/>
    </row>
    <row r="420" spans="1:5" ht="15.75" customHeight="1">
      <c r="A420" s="30"/>
      <c r="D420" s="30"/>
      <c r="E420" s="30"/>
    </row>
    <row r="421" spans="1:5" ht="15.75" customHeight="1">
      <c r="A421" s="30"/>
      <c r="D421" s="30"/>
      <c r="E421" s="30"/>
    </row>
    <row r="422" spans="1:5" ht="15.75" customHeight="1">
      <c r="A422" s="30"/>
      <c r="D422" s="30"/>
      <c r="E422" s="30"/>
    </row>
    <row r="423" spans="1:5" ht="15.75" customHeight="1">
      <c r="A423" s="30"/>
      <c r="D423" s="30"/>
      <c r="E423" s="30"/>
    </row>
    <row r="424" spans="1:5" ht="15.75" customHeight="1">
      <c r="A424" s="30"/>
      <c r="D424" s="30"/>
      <c r="E424" s="30"/>
    </row>
    <row r="425" spans="1:5" ht="15.75" customHeight="1">
      <c r="A425" s="30"/>
      <c r="D425" s="30"/>
      <c r="E425" s="30"/>
    </row>
    <row r="426" spans="1:5" ht="15.75" customHeight="1">
      <c r="A426" s="30"/>
      <c r="D426" s="30"/>
      <c r="E426" s="30"/>
    </row>
    <row r="427" spans="1:5" ht="15.75" customHeight="1">
      <c r="A427" s="30"/>
      <c r="D427" s="30"/>
      <c r="E427" s="30"/>
    </row>
    <row r="428" spans="1:5" ht="15.75" customHeight="1">
      <c r="A428" s="30"/>
      <c r="D428" s="30"/>
      <c r="E428" s="30"/>
    </row>
    <row r="429" spans="1:5" ht="15.75" customHeight="1">
      <c r="A429" s="30"/>
      <c r="D429" s="30"/>
      <c r="E429" s="30"/>
    </row>
    <row r="430" spans="1:5" ht="15.75" customHeight="1">
      <c r="A430" s="30"/>
      <c r="D430" s="30"/>
      <c r="E430" s="30"/>
    </row>
    <row r="431" spans="1:5" ht="15.75" customHeight="1">
      <c r="A431" s="30"/>
      <c r="D431" s="30"/>
      <c r="E431" s="30"/>
    </row>
    <row r="432" spans="1:5" ht="15.75" customHeight="1">
      <c r="A432" s="30"/>
      <c r="D432" s="30"/>
      <c r="E432" s="30"/>
    </row>
    <row r="433" spans="1:5" ht="15.75" customHeight="1">
      <c r="A433" s="30"/>
      <c r="D433" s="30"/>
      <c r="E433" s="30"/>
    </row>
    <row r="434" spans="1:5" ht="15.75" customHeight="1">
      <c r="A434" s="30"/>
      <c r="D434" s="30"/>
      <c r="E434" s="30"/>
    </row>
    <row r="435" spans="1:5" ht="15.75" customHeight="1">
      <c r="A435" s="30"/>
      <c r="D435" s="30"/>
      <c r="E435" s="30"/>
    </row>
    <row r="436" spans="1:5" ht="15.75" customHeight="1">
      <c r="A436" s="30"/>
      <c r="D436" s="30"/>
      <c r="E436" s="30"/>
    </row>
    <row r="437" spans="1:5" ht="15.75" customHeight="1">
      <c r="A437" s="30"/>
      <c r="D437" s="30"/>
      <c r="E437" s="30"/>
    </row>
    <row r="438" spans="1:5" ht="15.75" customHeight="1">
      <c r="A438" s="30"/>
      <c r="D438" s="30"/>
      <c r="E438" s="30"/>
    </row>
    <row r="439" spans="1:5" ht="15.75" customHeight="1">
      <c r="A439" s="30"/>
      <c r="D439" s="30"/>
      <c r="E439" s="30"/>
    </row>
    <row r="440" spans="1:5" ht="15.75" customHeight="1">
      <c r="A440" s="30"/>
      <c r="D440" s="30"/>
      <c r="E440" s="30"/>
    </row>
    <row r="441" spans="1:5" ht="15.75" customHeight="1">
      <c r="A441" s="30"/>
      <c r="D441" s="30"/>
      <c r="E441" s="30"/>
    </row>
    <row r="442" spans="1:5" ht="15.75" customHeight="1">
      <c r="A442" s="30"/>
      <c r="D442" s="30"/>
      <c r="E442" s="30"/>
    </row>
    <row r="443" spans="1:5" ht="15.75" customHeight="1">
      <c r="A443" s="30"/>
      <c r="D443" s="30"/>
      <c r="E443" s="30"/>
    </row>
    <row r="444" spans="1:5" ht="15.75" customHeight="1">
      <c r="A444" s="30"/>
      <c r="D444" s="30"/>
      <c r="E444" s="30"/>
    </row>
    <row r="445" spans="1:5" ht="15.75" customHeight="1">
      <c r="A445" s="30"/>
      <c r="D445" s="30"/>
      <c r="E445" s="30"/>
    </row>
    <row r="446" spans="1:5" ht="15.75" customHeight="1">
      <c r="A446" s="30"/>
      <c r="D446" s="30"/>
      <c r="E446" s="30"/>
    </row>
    <row r="447" spans="1:5" ht="15.75" customHeight="1">
      <c r="A447" s="30"/>
      <c r="D447" s="30"/>
      <c r="E447" s="30"/>
    </row>
    <row r="448" spans="1:5" ht="15.75" customHeight="1">
      <c r="A448" s="30"/>
      <c r="D448" s="30"/>
      <c r="E448" s="30"/>
    </row>
    <row r="449" spans="1:5" ht="15.75" customHeight="1">
      <c r="A449" s="30"/>
      <c r="D449" s="30"/>
      <c r="E449" s="30"/>
    </row>
    <row r="450" spans="1:5" ht="15.75" customHeight="1">
      <c r="A450" s="30"/>
      <c r="D450" s="30"/>
      <c r="E450" s="30"/>
    </row>
    <row r="451" spans="1:5" ht="15.75" customHeight="1">
      <c r="A451" s="30"/>
      <c r="D451" s="30"/>
      <c r="E451" s="30"/>
    </row>
    <row r="452" spans="1:5" ht="15.75" customHeight="1">
      <c r="A452" s="30"/>
      <c r="D452" s="30"/>
      <c r="E452" s="30"/>
    </row>
    <row r="453" spans="1:5" ht="15.75" customHeight="1">
      <c r="A453" s="30"/>
      <c r="D453" s="30"/>
      <c r="E453" s="30"/>
    </row>
    <row r="454" spans="1:5" ht="15.75" customHeight="1">
      <c r="A454" s="30"/>
      <c r="D454" s="30"/>
      <c r="E454" s="30"/>
    </row>
    <row r="455" spans="1:5" ht="15.75" customHeight="1">
      <c r="A455" s="30"/>
      <c r="D455" s="30"/>
      <c r="E455" s="30"/>
    </row>
    <row r="456" spans="1:5" ht="15.75" customHeight="1">
      <c r="A456" s="30"/>
      <c r="D456" s="30"/>
      <c r="E456" s="30"/>
    </row>
    <row r="457" spans="1:5" ht="15.75" customHeight="1">
      <c r="A457" s="30"/>
      <c r="D457" s="30"/>
      <c r="E457" s="30"/>
    </row>
    <row r="458" spans="1:5" ht="15.75" customHeight="1">
      <c r="A458" s="30"/>
      <c r="D458" s="30"/>
      <c r="E458" s="30"/>
    </row>
    <row r="459" spans="1:5" ht="15.75" customHeight="1">
      <c r="A459" s="30"/>
      <c r="D459" s="30"/>
      <c r="E459" s="30"/>
    </row>
    <row r="460" spans="1:5" ht="15.75" customHeight="1">
      <c r="A460" s="30"/>
      <c r="D460" s="30"/>
      <c r="E460" s="30"/>
    </row>
    <row r="461" spans="1:5" ht="15.75" customHeight="1">
      <c r="A461" s="30"/>
      <c r="D461" s="30"/>
      <c r="E461" s="30"/>
    </row>
    <row r="462" spans="1:5" ht="15.75" customHeight="1">
      <c r="A462" s="30"/>
      <c r="D462" s="30"/>
      <c r="E462" s="30"/>
    </row>
    <row r="463" spans="1:5" ht="15.75" customHeight="1">
      <c r="A463" s="30"/>
      <c r="D463" s="30"/>
      <c r="E463" s="30"/>
    </row>
    <row r="464" spans="1:5" ht="15.75" customHeight="1">
      <c r="A464" s="30"/>
      <c r="D464" s="30"/>
      <c r="E464" s="30"/>
    </row>
    <row r="465" spans="1:5" ht="15.75" customHeight="1">
      <c r="A465" s="30"/>
      <c r="D465" s="30"/>
      <c r="E465" s="30"/>
    </row>
    <row r="466" spans="1:5" ht="15.75" customHeight="1">
      <c r="A466" s="30"/>
      <c r="D466" s="30"/>
      <c r="E466" s="30"/>
    </row>
    <row r="467" spans="1:5" ht="15.75" customHeight="1">
      <c r="A467" s="30"/>
      <c r="D467" s="30"/>
      <c r="E467" s="30"/>
    </row>
    <row r="468" spans="1:5" ht="15.75" customHeight="1">
      <c r="A468" s="30"/>
      <c r="D468" s="30"/>
      <c r="E468" s="30"/>
    </row>
    <row r="469" spans="1:5" ht="15.75" customHeight="1">
      <c r="A469" s="30"/>
      <c r="D469" s="30"/>
      <c r="E469" s="30"/>
    </row>
    <row r="470" spans="1:5" ht="15.75" customHeight="1">
      <c r="A470" s="30"/>
      <c r="D470" s="30"/>
      <c r="E470" s="30"/>
    </row>
    <row r="471" spans="1:5" ht="15.75" customHeight="1">
      <c r="A471" s="30"/>
      <c r="D471" s="30"/>
      <c r="E471" s="30"/>
    </row>
    <row r="472" spans="1:5" ht="15.75" customHeight="1">
      <c r="A472" s="30"/>
      <c r="D472" s="30"/>
      <c r="E472" s="30"/>
    </row>
    <row r="473" spans="1:5" ht="15.75" customHeight="1">
      <c r="A473" s="30"/>
      <c r="D473" s="30"/>
      <c r="E473" s="30"/>
    </row>
    <row r="474" spans="1:5" ht="15.75" customHeight="1">
      <c r="A474" s="30"/>
      <c r="D474" s="30"/>
      <c r="E474" s="30"/>
    </row>
    <row r="475" spans="1:5" ht="15.75" customHeight="1">
      <c r="A475" s="30"/>
      <c r="D475" s="30"/>
      <c r="E475" s="30"/>
    </row>
    <row r="476" spans="1:5" ht="15.75" customHeight="1">
      <c r="A476" s="30"/>
      <c r="D476" s="30"/>
      <c r="E476" s="30"/>
    </row>
    <row r="477" spans="1:5" ht="15.75" customHeight="1">
      <c r="A477" s="30"/>
      <c r="D477" s="30"/>
      <c r="E477" s="30"/>
    </row>
    <row r="478" spans="1:5" ht="15.75" customHeight="1">
      <c r="A478" s="30"/>
      <c r="D478" s="30"/>
      <c r="E478" s="30"/>
    </row>
    <row r="479" spans="1:5" ht="15.75" customHeight="1">
      <c r="A479" s="30"/>
      <c r="D479" s="30"/>
      <c r="E479" s="30"/>
    </row>
    <row r="480" spans="1:5" ht="15.75" customHeight="1">
      <c r="A480" s="30"/>
      <c r="D480" s="30"/>
      <c r="E480" s="30"/>
    </row>
    <row r="481" spans="1:5" ht="15.75" customHeight="1">
      <c r="A481" s="30"/>
      <c r="D481" s="30"/>
      <c r="E481" s="30"/>
    </row>
    <row r="482" spans="1:5" ht="15.75" customHeight="1">
      <c r="A482" s="30"/>
      <c r="D482" s="30"/>
      <c r="E482" s="30"/>
    </row>
    <row r="483" spans="1:5" ht="15.75" customHeight="1">
      <c r="A483" s="30"/>
      <c r="D483" s="30"/>
      <c r="E483" s="30"/>
    </row>
    <row r="484" spans="1:5" ht="15.75" customHeight="1">
      <c r="A484" s="30"/>
      <c r="D484" s="30"/>
      <c r="E484" s="30"/>
    </row>
    <row r="485" spans="1:5" ht="15.75" customHeight="1">
      <c r="A485" s="30"/>
      <c r="D485" s="30"/>
      <c r="E485" s="30"/>
    </row>
    <row r="486" spans="1:5" ht="15.75" customHeight="1">
      <c r="A486" s="30"/>
      <c r="D486" s="30"/>
      <c r="E486" s="30"/>
    </row>
    <row r="487" spans="1:5" ht="15.75" customHeight="1">
      <c r="A487" s="30"/>
      <c r="D487" s="30"/>
      <c r="E487" s="30"/>
    </row>
    <row r="488" spans="1:5" ht="15.75" customHeight="1">
      <c r="A488" s="30"/>
      <c r="D488" s="30"/>
      <c r="E488" s="30"/>
    </row>
    <row r="489" spans="1:5" ht="15.75" customHeight="1">
      <c r="A489" s="30"/>
      <c r="D489" s="30"/>
      <c r="E489" s="30"/>
    </row>
    <row r="490" spans="1:5" ht="15.75" customHeight="1">
      <c r="A490" s="30"/>
      <c r="D490" s="30"/>
      <c r="E490" s="30"/>
    </row>
    <row r="491" spans="1:5" ht="15.75" customHeight="1">
      <c r="A491" s="30"/>
      <c r="D491" s="30"/>
      <c r="E491" s="30"/>
    </row>
    <row r="492" spans="1:5" ht="15.75" customHeight="1">
      <c r="A492" s="30"/>
      <c r="D492" s="30"/>
      <c r="E492" s="30"/>
    </row>
    <row r="493" spans="1:5" ht="15.75" customHeight="1">
      <c r="A493" s="30"/>
      <c r="D493" s="30"/>
      <c r="E493" s="30"/>
    </row>
    <row r="494" spans="1:5" ht="15.75" customHeight="1">
      <c r="A494" s="30"/>
      <c r="D494" s="30"/>
      <c r="E494" s="30"/>
    </row>
    <row r="495" spans="1:5" ht="15.75" customHeight="1">
      <c r="A495" s="30"/>
      <c r="D495" s="30"/>
      <c r="E495" s="30"/>
    </row>
    <row r="496" spans="1:5" ht="15.75" customHeight="1">
      <c r="A496" s="30"/>
      <c r="D496" s="30"/>
      <c r="E496" s="30"/>
    </row>
    <row r="497" spans="1:5" ht="15.75" customHeight="1">
      <c r="A497" s="30"/>
      <c r="D497" s="30"/>
      <c r="E497" s="30"/>
    </row>
    <row r="498" spans="1:5" ht="15.75" customHeight="1">
      <c r="A498" s="30"/>
      <c r="D498" s="30"/>
      <c r="E498" s="30"/>
    </row>
    <row r="499" spans="1:5" ht="15.75" customHeight="1">
      <c r="A499" s="30"/>
      <c r="D499" s="30"/>
      <c r="E499" s="30"/>
    </row>
    <row r="500" spans="1:5" ht="15.75" customHeight="1">
      <c r="A500" s="30"/>
      <c r="D500" s="30"/>
      <c r="E500" s="30"/>
    </row>
    <row r="501" spans="1:5" ht="15.75" customHeight="1">
      <c r="A501" s="30"/>
      <c r="D501" s="30"/>
      <c r="E501" s="30"/>
    </row>
    <row r="502" spans="1:5" ht="15.75" customHeight="1">
      <c r="A502" s="30"/>
      <c r="D502" s="30"/>
      <c r="E502" s="30"/>
    </row>
    <row r="503" spans="1:5" ht="15.75" customHeight="1">
      <c r="A503" s="30"/>
      <c r="D503" s="30"/>
      <c r="E503" s="30"/>
    </row>
    <row r="504" spans="1:5" ht="15.75" customHeight="1">
      <c r="A504" s="30"/>
      <c r="D504" s="30"/>
      <c r="E504" s="30"/>
    </row>
    <row r="505" spans="1:5" ht="15.75" customHeight="1">
      <c r="A505" s="30"/>
      <c r="D505" s="30"/>
      <c r="E505" s="30"/>
    </row>
    <row r="506" spans="1:5" ht="15.75" customHeight="1">
      <c r="A506" s="30"/>
      <c r="D506" s="30"/>
      <c r="E506" s="30"/>
    </row>
    <row r="507" spans="1:5" ht="15.75" customHeight="1">
      <c r="A507" s="30"/>
      <c r="D507" s="30"/>
      <c r="E507" s="30"/>
    </row>
    <row r="508" spans="1:5" ht="15.75" customHeight="1">
      <c r="A508" s="30"/>
      <c r="D508" s="30"/>
      <c r="E508" s="30"/>
    </row>
    <row r="509" spans="1:5" ht="15.75" customHeight="1">
      <c r="A509" s="30"/>
      <c r="D509" s="30"/>
      <c r="E509" s="30"/>
    </row>
    <row r="510" spans="1:5" ht="15.75" customHeight="1">
      <c r="A510" s="30"/>
      <c r="D510" s="30"/>
      <c r="E510" s="30"/>
    </row>
    <row r="511" spans="1:5" ht="15.75" customHeight="1">
      <c r="A511" s="30"/>
      <c r="D511" s="30"/>
      <c r="E511" s="30"/>
    </row>
    <row r="512" spans="1:5" ht="15.75" customHeight="1">
      <c r="A512" s="30"/>
      <c r="D512" s="30"/>
      <c r="E512" s="30"/>
    </row>
    <row r="513" spans="1:5" ht="15.75" customHeight="1">
      <c r="A513" s="30"/>
      <c r="D513" s="30"/>
      <c r="E513" s="30"/>
    </row>
    <row r="514" spans="1:5" ht="15.75" customHeight="1">
      <c r="A514" s="30"/>
      <c r="D514" s="30"/>
      <c r="E514" s="30"/>
    </row>
    <row r="515" spans="1:5" ht="15.75" customHeight="1">
      <c r="A515" s="30"/>
      <c r="D515" s="30"/>
      <c r="E515" s="30"/>
    </row>
    <row r="516" spans="1:5" ht="15.75" customHeight="1">
      <c r="A516" s="30"/>
      <c r="D516" s="30"/>
      <c r="E516" s="30"/>
    </row>
    <row r="517" spans="1:5" ht="15.75" customHeight="1">
      <c r="A517" s="30"/>
      <c r="D517" s="30"/>
      <c r="E517" s="30"/>
    </row>
    <row r="518" spans="1:5" ht="15.75" customHeight="1">
      <c r="A518" s="30"/>
      <c r="D518" s="30"/>
      <c r="E518" s="30"/>
    </row>
    <row r="519" spans="1:5" ht="15.75" customHeight="1">
      <c r="A519" s="30"/>
      <c r="D519" s="30"/>
      <c r="E519" s="30"/>
    </row>
    <row r="520" spans="1:5" ht="15.75" customHeight="1">
      <c r="A520" s="30"/>
      <c r="D520" s="30"/>
      <c r="E520" s="30"/>
    </row>
    <row r="521" spans="1:5" ht="15.75" customHeight="1">
      <c r="A521" s="30"/>
      <c r="D521" s="30"/>
      <c r="E521" s="30"/>
    </row>
    <row r="522" spans="1:5" ht="15.75" customHeight="1">
      <c r="A522" s="30"/>
      <c r="D522" s="30"/>
      <c r="E522" s="30"/>
    </row>
    <row r="523" spans="1:5" ht="15.75" customHeight="1">
      <c r="A523" s="30"/>
      <c r="D523" s="30"/>
      <c r="E523" s="30"/>
    </row>
    <row r="524" spans="1:5" ht="15.75" customHeight="1">
      <c r="A524" s="30"/>
      <c r="D524" s="30"/>
      <c r="E524" s="30"/>
    </row>
    <row r="525" spans="1:5" ht="15.75" customHeight="1">
      <c r="A525" s="30"/>
      <c r="D525" s="30"/>
      <c r="E525" s="30"/>
    </row>
    <row r="526" spans="1:5" ht="15.75" customHeight="1">
      <c r="A526" s="30"/>
      <c r="D526" s="30"/>
      <c r="E526" s="30"/>
    </row>
    <row r="527" spans="1:5" ht="15.75" customHeight="1">
      <c r="A527" s="30"/>
      <c r="D527" s="30"/>
      <c r="E527" s="30"/>
    </row>
    <row r="528" spans="1:5" ht="15.75" customHeight="1">
      <c r="A528" s="30"/>
      <c r="D528" s="30"/>
      <c r="E528" s="30"/>
    </row>
    <row r="529" spans="1:5" ht="15.75" customHeight="1">
      <c r="A529" s="30"/>
      <c r="D529" s="30"/>
      <c r="E529" s="30"/>
    </row>
    <row r="530" spans="1:5" ht="15.75" customHeight="1">
      <c r="A530" s="30"/>
      <c r="D530" s="30"/>
      <c r="E530" s="30"/>
    </row>
    <row r="531" spans="1:5" ht="15.75" customHeight="1">
      <c r="A531" s="30"/>
      <c r="D531" s="30"/>
      <c r="E531" s="30"/>
    </row>
    <row r="532" spans="1:5" ht="15.75" customHeight="1">
      <c r="A532" s="30"/>
      <c r="D532" s="30"/>
      <c r="E532" s="30"/>
    </row>
    <row r="533" spans="1:5" ht="15.75" customHeight="1">
      <c r="A533" s="30"/>
      <c r="D533" s="30"/>
      <c r="E533" s="30"/>
    </row>
    <row r="534" spans="1:5" ht="15.75" customHeight="1">
      <c r="A534" s="30"/>
      <c r="D534" s="30"/>
      <c r="E534" s="30"/>
    </row>
    <row r="535" spans="1:5" ht="15.75" customHeight="1">
      <c r="A535" s="30"/>
      <c r="D535" s="30"/>
      <c r="E535" s="30"/>
    </row>
    <row r="536" spans="1:5" ht="15.75" customHeight="1">
      <c r="A536" s="30"/>
      <c r="D536" s="30"/>
      <c r="E536" s="30"/>
    </row>
    <row r="537" spans="1:5" ht="15.75" customHeight="1">
      <c r="A537" s="30"/>
      <c r="D537" s="30"/>
      <c r="E537" s="30"/>
    </row>
    <row r="538" spans="1:5" ht="15.75" customHeight="1">
      <c r="A538" s="30"/>
      <c r="D538" s="30"/>
      <c r="E538" s="30"/>
    </row>
    <row r="539" spans="1:5" ht="15.75" customHeight="1">
      <c r="A539" s="30"/>
      <c r="D539" s="30"/>
      <c r="E539" s="30"/>
    </row>
    <row r="540" spans="1:5" ht="15.75" customHeight="1">
      <c r="A540" s="30"/>
      <c r="D540" s="30"/>
      <c r="E540" s="30"/>
    </row>
    <row r="541" spans="1:5" ht="15.75" customHeight="1">
      <c r="A541" s="30"/>
      <c r="D541" s="30"/>
      <c r="E541" s="30"/>
    </row>
    <row r="542" spans="1:5" ht="15.75" customHeight="1">
      <c r="A542" s="30"/>
      <c r="D542" s="30"/>
      <c r="E542" s="30"/>
    </row>
    <row r="543" spans="1:5" ht="15.75" customHeight="1">
      <c r="A543" s="30"/>
      <c r="D543" s="30"/>
      <c r="E543" s="30"/>
    </row>
    <row r="544" spans="1:5" ht="15.75" customHeight="1">
      <c r="A544" s="30"/>
      <c r="D544" s="30"/>
      <c r="E544" s="30"/>
    </row>
    <row r="545" spans="1:5" ht="15.75" customHeight="1">
      <c r="A545" s="30"/>
      <c r="D545" s="30"/>
      <c r="E545" s="30"/>
    </row>
    <row r="546" spans="1:5" ht="15.75" customHeight="1">
      <c r="A546" s="30"/>
      <c r="D546" s="30"/>
      <c r="E546" s="30"/>
    </row>
    <row r="547" spans="1:5" ht="15.75" customHeight="1">
      <c r="A547" s="30"/>
      <c r="D547" s="30"/>
      <c r="E547" s="30"/>
    </row>
    <row r="548" spans="1:5" ht="15.75" customHeight="1">
      <c r="A548" s="30"/>
      <c r="D548" s="30"/>
      <c r="E548" s="30"/>
    </row>
    <row r="549" spans="1:5" ht="15.75" customHeight="1">
      <c r="A549" s="30"/>
      <c r="D549" s="30"/>
      <c r="E549" s="30"/>
    </row>
    <row r="550" spans="1:5" ht="15.75" customHeight="1">
      <c r="A550" s="30"/>
      <c r="D550" s="30"/>
      <c r="E550" s="30"/>
    </row>
    <row r="551" spans="1:5" ht="15.75" customHeight="1">
      <c r="A551" s="30"/>
      <c r="D551" s="30"/>
      <c r="E551" s="30"/>
    </row>
    <row r="552" spans="1:5" ht="15.75" customHeight="1">
      <c r="A552" s="30"/>
      <c r="D552" s="30"/>
      <c r="E552" s="30"/>
    </row>
    <row r="553" spans="1:5" ht="15.75" customHeight="1">
      <c r="A553" s="30"/>
      <c r="D553" s="30"/>
      <c r="E553" s="30"/>
    </row>
    <row r="554" spans="1:5" ht="15.75" customHeight="1">
      <c r="A554" s="30"/>
      <c r="D554" s="30"/>
      <c r="E554" s="30"/>
    </row>
    <row r="555" spans="1:5" ht="15.75" customHeight="1">
      <c r="A555" s="30"/>
      <c r="D555" s="30"/>
      <c r="E555" s="30"/>
    </row>
    <row r="556" spans="1:5" ht="15.75" customHeight="1">
      <c r="A556" s="30"/>
      <c r="D556" s="30"/>
      <c r="E556" s="30"/>
    </row>
    <row r="557" spans="1:5" ht="15.75" customHeight="1">
      <c r="A557" s="30"/>
      <c r="D557" s="30"/>
      <c r="E557" s="30"/>
    </row>
    <row r="558" spans="1:5" ht="15.75" customHeight="1">
      <c r="A558" s="30"/>
      <c r="D558" s="30"/>
      <c r="E558" s="30"/>
    </row>
    <row r="559" spans="1:5" ht="15.75" customHeight="1">
      <c r="A559" s="30"/>
      <c r="D559" s="30"/>
      <c r="E559" s="30"/>
    </row>
    <row r="560" spans="1:5" ht="15.75" customHeight="1">
      <c r="A560" s="30"/>
      <c r="D560" s="30"/>
      <c r="E560" s="30"/>
    </row>
    <row r="561" spans="1:5" ht="15.75" customHeight="1">
      <c r="A561" s="30"/>
      <c r="D561" s="30"/>
      <c r="E561" s="30"/>
    </row>
    <row r="562" spans="1:5" ht="15.75" customHeight="1">
      <c r="A562" s="30"/>
      <c r="D562" s="30"/>
      <c r="E562" s="30"/>
    </row>
    <row r="563" spans="1:5" ht="15.75" customHeight="1">
      <c r="A563" s="30"/>
      <c r="D563" s="30"/>
      <c r="E563" s="30"/>
    </row>
    <row r="564" spans="1:5" ht="15.75" customHeight="1">
      <c r="A564" s="30"/>
      <c r="D564" s="30"/>
      <c r="E564" s="30"/>
    </row>
    <row r="565" spans="1:5" ht="15.75" customHeight="1">
      <c r="A565" s="30"/>
      <c r="D565" s="30"/>
      <c r="E565" s="30"/>
    </row>
    <row r="566" spans="1:5" ht="15.75" customHeight="1">
      <c r="A566" s="30"/>
      <c r="D566" s="30"/>
      <c r="E566" s="30"/>
    </row>
    <row r="567" spans="1:5" ht="15.75" customHeight="1">
      <c r="A567" s="30"/>
      <c r="D567" s="30"/>
      <c r="E567" s="30"/>
    </row>
    <row r="568" spans="1:5" ht="15.75" customHeight="1">
      <c r="A568" s="30"/>
      <c r="D568" s="30"/>
      <c r="E568" s="30"/>
    </row>
    <row r="569" spans="1:5" ht="15.75" customHeight="1">
      <c r="A569" s="30"/>
      <c r="D569" s="30"/>
      <c r="E569" s="30"/>
    </row>
    <row r="570" spans="1:5" ht="15.75" customHeight="1">
      <c r="A570" s="30"/>
      <c r="D570" s="30"/>
      <c r="E570" s="30"/>
    </row>
    <row r="571" spans="1:5" ht="15.75" customHeight="1">
      <c r="A571" s="30"/>
      <c r="D571" s="30"/>
      <c r="E571" s="30"/>
    </row>
    <row r="572" spans="1:5" ht="15.75" customHeight="1">
      <c r="A572" s="30"/>
      <c r="D572" s="30"/>
      <c r="E572" s="30"/>
    </row>
    <row r="573" spans="1:5" ht="15.75" customHeight="1">
      <c r="A573" s="30"/>
      <c r="D573" s="30"/>
      <c r="E573" s="30"/>
    </row>
    <row r="574" spans="1:5" ht="15.75" customHeight="1">
      <c r="A574" s="30"/>
      <c r="D574" s="30"/>
      <c r="E574" s="30"/>
    </row>
    <row r="575" spans="1:5" ht="15.75" customHeight="1">
      <c r="A575" s="30"/>
      <c r="D575" s="30"/>
      <c r="E575" s="30"/>
    </row>
    <row r="576" spans="1:5" ht="15.75" customHeight="1">
      <c r="A576" s="30"/>
      <c r="D576" s="30"/>
      <c r="E576" s="30"/>
    </row>
    <row r="577" spans="1:5" ht="15.75" customHeight="1">
      <c r="A577" s="30"/>
      <c r="D577" s="30"/>
      <c r="E577" s="30"/>
    </row>
    <row r="578" spans="1:5" ht="15.75" customHeight="1">
      <c r="A578" s="30"/>
      <c r="D578" s="30"/>
      <c r="E578" s="30"/>
    </row>
    <row r="579" spans="1:5" ht="15.75" customHeight="1">
      <c r="A579" s="30"/>
      <c r="D579" s="30"/>
      <c r="E579" s="30"/>
    </row>
    <row r="580" spans="1:5" ht="15.75" customHeight="1">
      <c r="A580" s="30"/>
      <c r="D580" s="30"/>
      <c r="E580" s="30"/>
    </row>
    <row r="581" spans="1:5" ht="15.75" customHeight="1">
      <c r="A581" s="30"/>
      <c r="D581" s="30"/>
      <c r="E581" s="30"/>
    </row>
    <row r="582" spans="1:5" ht="15.75" customHeight="1">
      <c r="A582" s="30"/>
      <c r="D582" s="30"/>
      <c r="E582" s="30"/>
    </row>
    <row r="583" spans="1:5" ht="15.75" customHeight="1">
      <c r="A583" s="30"/>
      <c r="D583" s="30"/>
      <c r="E583" s="30"/>
    </row>
    <row r="584" spans="1:5" ht="15.75" customHeight="1">
      <c r="A584" s="30"/>
      <c r="D584" s="30"/>
      <c r="E584" s="30"/>
    </row>
    <row r="585" spans="1:5" ht="15.75" customHeight="1">
      <c r="A585" s="30"/>
      <c r="D585" s="30"/>
      <c r="E585" s="30"/>
    </row>
    <row r="586" spans="1:5" ht="15.75" customHeight="1">
      <c r="A586" s="30"/>
      <c r="D586" s="30"/>
      <c r="E586" s="30"/>
    </row>
    <row r="587" spans="1:5" ht="15.75" customHeight="1">
      <c r="A587" s="30"/>
      <c r="D587" s="30"/>
      <c r="E587" s="30"/>
    </row>
    <row r="588" spans="1:5" ht="15.75" customHeight="1">
      <c r="A588" s="30"/>
      <c r="D588" s="30"/>
      <c r="E588" s="30"/>
    </row>
    <row r="589" spans="1:5" ht="15.75" customHeight="1">
      <c r="A589" s="30"/>
      <c r="D589" s="30"/>
      <c r="E589" s="30"/>
    </row>
    <row r="590" spans="1:5" ht="15.75" customHeight="1">
      <c r="A590" s="30"/>
      <c r="D590" s="30"/>
      <c r="E590" s="30"/>
    </row>
    <row r="591" spans="1:5" ht="15.75" customHeight="1">
      <c r="A591" s="30"/>
      <c r="D591" s="30"/>
      <c r="E591" s="30"/>
    </row>
    <row r="592" spans="1:5" ht="15.75" customHeight="1">
      <c r="A592" s="30"/>
      <c r="D592" s="30"/>
      <c r="E592" s="30"/>
    </row>
    <row r="593" spans="1:5" ht="15.75" customHeight="1">
      <c r="A593" s="30"/>
      <c r="D593" s="30"/>
      <c r="E593" s="30"/>
    </row>
    <row r="594" spans="1:5" ht="15.75" customHeight="1">
      <c r="A594" s="30"/>
      <c r="D594" s="30"/>
      <c r="E594" s="30"/>
    </row>
    <row r="595" spans="1:5" ht="15.75" customHeight="1">
      <c r="A595" s="30"/>
      <c r="D595" s="30"/>
      <c r="E595" s="30"/>
    </row>
    <row r="596" spans="1:5" ht="15.75" customHeight="1">
      <c r="A596" s="30"/>
      <c r="D596" s="30"/>
      <c r="E596" s="30"/>
    </row>
    <row r="597" spans="1:5" ht="15.75" customHeight="1">
      <c r="A597" s="30"/>
      <c r="D597" s="30"/>
      <c r="E597" s="30"/>
    </row>
    <row r="598" spans="1:5" ht="15.75" customHeight="1">
      <c r="A598" s="30"/>
      <c r="D598" s="30"/>
      <c r="E598" s="30"/>
    </row>
    <row r="599" spans="1:5" ht="15.75" customHeight="1">
      <c r="A599" s="30"/>
      <c r="D599" s="30"/>
      <c r="E599" s="30"/>
    </row>
    <row r="600" spans="1:5" ht="15.75" customHeight="1">
      <c r="A600" s="30"/>
      <c r="D600" s="30"/>
      <c r="E600" s="30"/>
    </row>
    <row r="601" spans="1:5" ht="15.75" customHeight="1">
      <c r="A601" s="30"/>
      <c r="D601" s="30"/>
      <c r="E601" s="30"/>
    </row>
    <row r="602" spans="1:5" ht="15.75" customHeight="1">
      <c r="A602" s="30"/>
      <c r="D602" s="30"/>
      <c r="E602" s="30"/>
    </row>
    <row r="603" spans="1:5" ht="15.75" customHeight="1">
      <c r="A603" s="30"/>
      <c r="D603" s="30"/>
      <c r="E603" s="30"/>
    </row>
    <row r="604" spans="1:5" ht="15.75" customHeight="1">
      <c r="A604" s="30"/>
      <c r="D604" s="30"/>
      <c r="E604" s="30"/>
    </row>
    <row r="605" spans="1:5" ht="15.75" customHeight="1">
      <c r="A605" s="30"/>
      <c r="D605" s="30"/>
      <c r="E605" s="30"/>
    </row>
    <row r="606" spans="1:5" ht="15.75" customHeight="1">
      <c r="A606" s="30"/>
      <c r="D606" s="30"/>
      <c r="E606" s="30"/>
    </row>
    <row r="607" spans="1:5" ht="15.75" customHeight="1">
      <c r="A607" s="30"/>
      <c r="D607" s="30"/>
      <c r="E607" s="30"/>
    </row>
    <row r="608" spans="1:5" ht="15.75" customHeight="1">
      <c r="A608" s="30"/>
      <c r="D608" s="30"/>
      <c r="E608" s="30"/>
    </row>
    <row r="609" spans="1:5" ht="15.75" customHeight="1">
      <c r="A609" s="30"/>
      <c r="D609" s="30"/>
      <c r="E609" s="30"/>
    </row>
    <row r="610" spans="1:5" ht="15.75" customHeight="1">
      <c r="A610" s="30"/>
      <c r="D610" s="30"/>
      <c r="E610" s="30"/>
    </row>
    <row r="611" spans="1:5" ht="15.75" customHeight="1">
      <c r="A611" s="30"/>
      <c r="D611" s="30"/>
      <c r="E611" s="30"/>
    </row>
    <row r="612" spans="1:5" ht="15.75" customHeight="1">
      <c r="A612" s="30"/>
      <c r="D612" s="30"/>
      <c r="E612" s="30"/>
    </row>
    <row r="613" spans="1:5" ht="15.75" customHeight="1">
      <c r="A613" s="30"/>
      <c r="D613" s="30"/>
      <c r="E613" s="30"/>
    </row>
    <row r="614" spans="1:5" ht="15.75" customHeight="1">
      <c r="A614" s="30"/>
      <c r="D614" s="30"/>
      <c r="E614" s="30"/>
    </row>
    <row r="615" spans="1:5" ht="15.75" customHeight="1">
      <c r="A615" s="30"/>
      <c r="D615" s="30"/>
      <c r="E615" s="30"/>
    </row>
    <row r="616" spans="1:5" ht="15.75" customHeight="1">
      <c r="A616" s="30"/>
      <c r="D616" s="30"/>
      <c r="E616" s="30"/>
    </row>
    <row r="617" spans="1:5" ht="15.75" customHeight="1">
      <c r="A617" s="30"/>
      <c r="D617" s="30"/>
      <c r="E617" s="30"/>
    </row>
    <row r="618" spans="1:5" ht="15.75" customHeight="1">
      <c r="A618" s="30"/>
      <c r="D618" s="30"/>
      <c r="E618" s="30"/>
    </row>
    <row r="619" spans="1:5" ht="15.75" customHeight="1">
      <c r="A619" s="30"/>
      <c r="D619" s="30"/>
      <c r="E619" s="30"/>
    </row>
    <row r="620" spans="1:5" ht="15.75" customHeight="1">
      <c r="A620" s="30"/>
      <c r="D620" s="30"/>
      <c r="E620" s="30"/>
    </row>
    <row r="621" spans="1:5" ht="15.75" customHeight="1">
      <c r="A621" s="30"/>
      <c r="D621" s="30"/>
      <c r="E621" s="30"/>
    </row>
    <row r="622" spans="1:5" ht="15.75" customHeight="1">
      <c r="A622" s="30"/>
      <c r="D622" s="30"/>
      <c r="E622" s="30"/>
    </row>
    <row r="623" spans="1:5" ht="15.75" customHeight="1">
      <c r="A623" s="30"/>
      <c r="D623" s="30"/>
      <c r="E623" s="30"/>
    </row>
    <row r="624" spans="1:5" ht="15.75" customHeight="1">
      <c r="A624" s="30"/>
      <c r="D624" s="30"/>
      <c r="E624" s="30"/>
    </row>
    <row r="625" spans="1:5" ht="15.75" customHeight="1">
      <c r="A625" s="30"/>
      <c r="D625" s="30"/>
      <c r="E625" s="30"/>
    </row>
    <row r="626" spans="1:5" ht="15.75" customHeight="1">
      <c r="A626" s="30"/>
      <c r="D626" s="30"/>
      <c r="E626" s="30"/>
    </row>
    <row r="627" spans="1:5" ht="15.75" customHeight="1">
      <c r="A627" s="30"/>
      <c r="D627" s="30"/>
      <c r="E627" s="30"/>
    </row>
    <row r="628" spans="1:5" ht="15.75" customHeight="1">
      <c r="A628" s="30"/>
      <c r="D628" s="30"/>
      <c r="E628" s="30"/>
    </row>
    <row r="629" spans="1:5" ht="15.75" customHeight="1">
      <c r="A629" s="30"/>
      <c r="D629" s="30"/>
      <c r="E629" s="30"/>
    </row>
    <row r="630" spans="1:5" ht="15.75" customHeight="1">
      <c r="A630" s="30"/>
      <c r="D630" s="30"/>
      <c r="E630" s="30"/>
    </row>
    <row r="631" spans="1:5" ht="15.75" customHeight="1">
      <c r="A631" s="30"/>
      <c r="D631" s="30"/>
      <c r="E631" s="30"/>
    </row>
    <row r="632" spans="1:5" ht="15.75" customHeight="1">
      <c r="A632" s="30"/>
      <c r="D632" s="30"/>
      <c r="E632" s="30"/>
    </row>
    <row r="633" spans="1:5" ht="15.75" customHeight="1">
      <c r="A633" s="30"/>
      <c r="D633" s="30"/>
      <c r="E633" s="30"/>
    </row>
    <row r="634" spans="1:5" ht="15.75" customHeight="1">
      <c r="A634" s="30"/>
      <c r="D634" s="30"/>
      <c r="E634" s="30"/>
    </row>
    <row r="635" spans="1:5" ht="15.75" customHeight="1">
      <c r="A635" s="30"/>
      <c r="D635" s="30"/>
      <c r="E635" s="30"/>
    </row>
    <row r="636" spans="1:5" ht="15.75" customHeight="1">
      <c r="A636" s="30"/>
      <c r="D636" s="30"/>
      <c r="E636" s="30"/>
    </row>
    <row r="637" spans="1:5" ht="15.75" customHeight="1">
      <c r="A637" s="30"/>
      <c r="D637" s="30"/>
      <c r="E637" s="30"/>
    </row>
    <row r="638" spans="1:5" ht="15.75" customHeight="1">
      <c r="A638" s="30"/>
      <c r="D638" s="30"/>
      <c r="E638" s="30"/>
    </row>
    <row r="639" spans="1:5" ht="15.75" customHeight="1">
      <c r="A639" s="30"/>
      <c r="D639" s="30"/>
      <c r="E639" s="30"/>
    </row>
    <row r="640" spans="1:5" ht="15.75" customHeight="1">
      <c r="A640" s="30"/>
      <c r="D640" s="30"/>
      <c r="E640" s="30"/>
    </row>
    <row r="641" spans="1:5" ht="15.75" customHeight="1">
      <c r="A641" s="30"/>
      <c r="D641" s="30"/>
      <c r="E641" s="30"/>
    </row>
    <row r="642" spans="1:5" ht="15.75" customHeight="1">
      <c r="A642" s="30"/>
      <c r="D642" s="30"/>
      <c r="E642" s="30"/>
    </row>
    <row r="643" spans="1:5" ht="15.75" customHeight="1">
      <c r="A643" s="30"/>
      <c r="D643" s="30"/>
      <c r="E643" s="30"/>
    </row>
    <row r="644" spans="1:5" ht="15.75" customHeight="1">
      <c r="A644" s="30"/>
      <c r="D644" s="30"/>
      <c r="E644" s="30"/>
    </row>
    <row r="645" spans="1:5" ht="15.75" customHeight="1">
      <c r="A645" s="30"/>
      <c r="D645" s="30"/>
      <c r="E645" s="30"/>
    </row>
    <row r="646" spans="1:5" ht="15.75" customHeight="1">
      <c r="A646" s="30"/>
      <c r="D646" s="30"/>
      <c r="E646" s="30"/>
    </row>
    <row r="647" spans="1:5" ht="15.75" customHeight="1">
      <c r="A647" s="30"/>
      <c r="D647" s="30"/>
      <c r="E647" s="30"/>
    </row>
    <row r="648" spans="1:5" ht="15.75" customHeight="1">
      <c r="A648" s="30"/>
      <c r="D648" s="30"/>
      <c r="E648" s="30"/>
    </row>
    <row r="649" spans="1:5" ht="15.75" customHeight="1">
      <c r="A649" s="30"/>
      <c r="D649" s="30"/>
      <c r="E649" s="30"/>
    </row>
    <row r="650" spans="1:5" ht="15.75" customHeight="1">
      <c r="A650" s="30"/>
      <c r="D650" s="30"/>
      <c r="E650" s="30"/>
    </row>
    <row r="651" spans="1:5" ht="15.75" customHeight="1">
      <c r="A651" s="30"/>
      <c r="D651" s="30"/>
      <c r="E651" s="30"/>
    </row>
    <row r="652" spans="1:5" ht="15.75" customHeight="1">
      <c r="A652" s="30"/>
      <c r="D652" s="30"/>
      <c r="E652" s="30"/>
    </row>
    <row r="653" spans="1:5" ht="15.75" customHeight="1">
      <c r="A653" s="30"/>
      <c r="D653" s="30"/>
      <c r="E653" s="30"/>
    </row>
    <row r="654" spans="1:5" ht="15.75" customHeight="1">
      <c r="A654" s="30"/>
      <c r="D654" s="30"/>
      <c r="E654" s="30"/>
    </row>
    <row r="655" spans="1:5" ht="15.75" customHeight="1">
      <c r="A655" s="30"/>
      <c r="D655" s="30"/>
      <c r="E655" s="30"/>
    </row>
    <row r="656" spans="1:5" ht="15.75" customHeight="1">
      <c r="A656" s="30"/>
      <c r="D656" s="30"/>
      <c r="E656" s="30"/>
    </row>
    <row r="657" spans="1:5" ht="15.75" customHeight="1">
      <c r="A657" s="30"/>
      <c r="D657" s="30"/>
      <c r="E657" s="30"/>
    </row>
    <row r="658" spans="1:5" ht="15.75" customHeight="1">
      <c r="A658" s="30"/>
      <c r="D658" s="30"/>
      <c r="E658" s="30"/>
    </row>
    <row r="659" spans="1:5" ht="15.75" customHeight="1">
      <c r="A659" s="30"/>
      <c r="D659" s="30"/>
      <c r="E659" s="30"/>
    </row>
    <row r="660" spans="1:5" ht="15.75" customHeight="1">
      <c r="A660" s="30"/>
      <c r="D660" s="30"/>
      <c r="E660" s="30"/>
    </row>
    <row r="661" spans="1:5" ht="15.75" customHeight="1">
      <c r="A661" s="30"/>
      <c r="D661" s="30"/>
      <c r="E661" s="30"/>
    </row>
    <row r="662" spans="1:5" ht="15.75" customHeight="1">
      <c r="A662" s="30"/>
      <c r="D662" s="30"/>
      <c r="E662" s="30"/>
    </row>
    <row r="663" spans="1:5" ht="15.75" customHeight="1">
      <c r="A663" s="30"/>
      <c r="D663" s="30"/>
      <c r="E663" s="30"/>
    </row>
    <row r="664" spans="1:5" ht="15.75" customHeight="1">
      <c r="A664" s="30"/>
      <c r="D664" s="30"/>
      <c r="E664" s="30"/>
    </row>
    <row r="665" spans="1:5" ht="15.75" customHeight="1">
      <c r="A665" s="30"/>
      <c r="D665" s="30"/>
      <c r="E665" s="30"/>
    </row>
    <row r="666" spans="1:5" ht="15.75" customHeight="1">
      <c r="A666" s="30"/>
      <c r="D666" s="30"/>
      <c r="E666" s="30"/>
    </row>
    <row r="667" spans="1:5" ht="15.75" customHeight="1">
      <c r="A667" s="30"/>
      <c r="D667" s="30"/>
      <c r="E667" s="30"/>
    </row>
    <row r="668" spans="1:5" ht="15.75" customHeight="1">
      <c r="A668" s="30"/>
      <c r="D668" s="30"/>
      <c r="E668" s="30"/>
    </row>
    <row r="669" spans="1:5" ht="15.75" customHeight="1">
      <c r="A669" s="30"/>
      <c r="D669" s="30"/>
      <c r="E669" s="30"/>
    </row>
    <row r="670" spans="1:5" ht="15.75" customHeight="1">
      <c r="A670" s="30"/>
      <c r="D670" s="30"/>
      <c r="E670" s="30"/>
    </row>
    <row r="671" spans="1:5" ht="15.75" customHeight="1">
      <c r="A671" s="30"/>
      <c r="D671" s="30"/>
      <c r="E671" s="30"/>
    </row>
    <row r="672" spans="1:5" ht="15.75" customHeight="1">
      <c r="A672" s="30"/>
      <c r="D672" s="30"/>
      <c r="E672" s="30"/>
    </row>
    <row r="673" spans="1:5" ht="15.75" customHeight="1">
      <c r="A673" s="30"/>
      <c r="D673" s="30"/>
      <c r="E673" s="30"/>
    </row>
    <row r="674" spans="1:5" ht="15.75" customHeight="1">
      <c r="A674" s="30"/>
      <c r="D674" s="30"/>
      <c r="E674" s="30"/>
    </row>
    <row r="675" spans="1:5" ht="15.75" customHeight="1">
      <c r="A675" s="30"/>
      <c r="D675" s="30"/>
      <c r="E675" s="30"/>
    </row>
    <row r="676" spans="1:5" ht="15.75" customHeight="1">
      <c r="A676" s="30"/>
      <c r="D676" s="30"/>
      <c r="E676" s="30"/>
    </row>
    <row r="677" spans="1:5" ht="15.75" customHeight="1">
      <c r="A677" s="30"/>
      <c r="D677" s="30"/>
      <c r="E677" s="30"/>
    </row>
    <row r="678" spans="1:5" ht="15.75" customHeight="1">
      <c r="A678" s="30"/>
      <c r="D678" s="30"/>
      <c r="E678" s="30"/>
    </row>
    <row r="679" spans="1:5" ht="15.75" customHeight="1">
      <c r="A679" s="30"/>
      <c r="D679" s="30"/>
      <c r="E679" s="30"/>
    </row>
    <row r="680" spans="1:5" ht="15.75" customHeight="1">
      <c r="A680" s="30"/>
      <c r="D680" s="30"/>
      <c r="E680" s="30"/>
    </row>
    <row r="681" spans="1:5" ht="15.75" customHeight="1">
      <c r="A681" s="30"/>
      <c r="D681" s="30"/>
      <c r="E681" s="30"/>
    </row>
    <row r="682" spans="1:5" ht="15.75" customHeight="1">
      <c r="A682" s="30"/>
      <c r="D682" s="30"/>
      <c r="E682" s="30"/>
    </row>
    <row r="683" spans="1:5" ht="15.75" customHeight="1">
      <c r="A683" s="30"/>
      <c r="D683" s="30"/>
      <c r="E683" s="30"/>
    </row>
    <row r="684" spans="1:5" ht="15.75" customHeight="1">
      <c r="A684" s="30"/>
      <c r="D684" s="30"/>
      <c r="E684" s="30"/>
    </row>
    <row r="685" spans="1:5" ht="15.75" customHeight="1">
      <c r="A685" s="30"/>
      <c r="D685" s="30"/>
      <c r="E685" s="30"/>
    </row>
    <row r="686" spans="1:5" ht="15.75" customHeight="1">
      <c r="A686" s="30"/>
      <c r="D686" s="30"/>
      <c r="E686" s="30"/>
    </row>
    <row r="687" spans="1:5" ht="15.75" customHeight="1">
      <c r="A687" s="30"/>
      <c r="D687" s="30"/>
      <c r="E687" s="30"/>
    </row>
    <row r="688" spans="1:5" ht="15.75" customHeight="1">
      <c r="A688" s="30"/>
      <c r="D688" s="30"/>
      <c r="E688" s="30"/>
    </row>
    <row r="689" spans="1:5" ht="15.75" customHeight="1">
      <c r="A689" s="30"/>
      <c r="D689" s="30"/>
      <c r="E689" s="30"/>
    </row>
    <row r="690" spans="1:5" ht="15.75" customHeight="1">
      <c r="A690" s="30"/>
      <c r="D690" s="30"/>
      <c r="E690" s="30"/>
    </row>
    <row r="691" spans="1:5" ht="15.75" customHeight="1">
      <c r="A691" s="30"/>
      <c r="D691" s="30"/>
      <c r="E691" s="30"/>
    </row>
    <row r="692" spans="1:5" ht="15.75" customHeight="1">
      <c r="A692" s="30"/>
      <c r="D692" s="30"/>
      <c r="E692" s="30"/>
    </row>
    <row r="693" spans="1:5" ht="15.75" customHeight="1">
      <c r="A693" s="30"/>
      <c r="D693" s="30"/>
      <c r="E693" s="30"/>
    </row>
    <row r="694" spans="1:5" ht="15.75" customHeight="1">
      <c r="A694" s="30"/>
      <c r="D694" s="30"/>
      <c r="E694" s="30"/>
    </row>
    <row r="695" spans="1:5" ht="15.75" customHeight="1">
      <c r="A695" s="30"/>
      <c r="D695" s="30"/>
      <c r="E695" s="30"/>
    </row>
    <row r="696" spans="1:5" ht="15.75" customHeight="1">
      <c r="A696" s="30"/>
      <c r="D696" s="30"/>
      <c r="E696" s="30"/>
    </row>
    <row r="697" spans="1:5" ht="15.75" customHeight="1">
      <c r="A697" s="30"/>
      <c r="D697" s="30"/>
      <c r="E697" s="30"/>
    </row>
    <row r="698" spans="1:5" ht="15.75" customHeight="1">
      <c r="A698" s="30"/>
      <c r="D698" s="30"/>
      <c r="E698" s="30"/>
    </row>
    <row r="699" spans="1:5" ht="15.75" customHeight="1">
      <c r="A699" s="30"/>
      <c r="D699" s="30"/>
      <c r="E699" s="30"/>
    </row>
    <row r="700" spans="1:5" ht="15.75" customHeight="1">
      <c r="A700" s="30"/>
      <c r="D700" s="30"/>
      <c r="E700" s="30"/>
    </row>
    <row r="701" spans="1:5" ht="15.75" customHeight="1">
      <c r="A701" s="30"/>
      <c r="D701" s="30"/>
      <c r="E701" s="30"/>
    </row>
    <row r="702" spans="1:5" ht="15.75" customHeight="1">
      <c r="A702" s="30"/>
      <c r="D702" s="30"/>
      <c r="E702" s="30"/>
    </row>
    <row r="703" spans="1:5" ht="15.75" customHeight="1">
      <c r="A703" s="30"/>
      <c r="D703" s="30"/>
      <c r="E703" s="30"/>
    </row>
    <row r="704" spans="1:5" ht="15.75" customHeight="1">
      <c r="A704" s="30"/>
      <c r="D704" s="30"/>
      <c r="E704" s="30"/>
    </row>
    <row r="705" spans="1:5" ht="15.75" customHeight="1">
      <c r="A705" s="30"/>
      <c r="D705" s="30"/>
      <c r="E705" s="30"/>
    </row>
    <row r="706" spans="1:5" ht="15.75" customHeight="1">
      <c r="A706" s="30"/>
      <c r="D706" s="30"/>
      <c r="E706" s="30"/>
    </row>
    <row r="707" spans="1:5" ht="15.75" customHeight="1">
      <c r="A707" s="30"/>
      <c r="D707" s="30"/>
      <c r="E707" s="30"/>
    </row>
    <row r="708" spans="1:5" ht="15.75" customHeight="1">
      <c r="A708" s="30"/>
      <c r="D708" s="30"/>
      <c r="E708" s="30"/>
    </row>
    <row r="709" spans="1:5" ht="15.75" customHeight="1">
      <c r="A709" s="30"/>
      <c r="D709" s="30"/>
      <c r="E709" s="30"/>
    </row>
    <row r="710" spans="1:5" ht="15.75" customHeight="1">
      <c r="A710" s="30"/>
      <c r="D710" s="30"/>
      <c r="E710" s="30"/>
    </row>
    <row r="711" spans="1:5" ht="15.75" customHeight="1">
      <c r="A711" s="30"/>
      <c r="D711" s="30"/>
      <c r="E711" s="30"/>
    </row>
    <row r="712" spans="1:5" ht="15.75" customHeight="1">
      <c r="A712" s="30"/>
      <c r="D712" s="30"/>
      <c r="E712" s="30"/>
    </row>
    <row r="713" spans="1:5" ht="15.75" customHeight="1">
      <c r="A713" s="30"/>
      <c r="D713" s="30"/>
      <c r="E713" s="30"/>
    </row>
    <row r="714" spans="1:5" ht="15.75" customHeight="1">
      <c r="A714" s="30"/>
      <c r="D714" s="30"/>
      <c r="E714" s="30"/>
    </row>
    <row r="715" spans="1:5" ht="15.75" customHeight="1">
      <c r="A715" s="30"/>
      <c r="D715" s="30"/>
      <c r="E715" s="30"/>
    </row>
    <row r="716" spans="1:5" ht="15.75" customHeight="1">
      <c r="A716" s="30"/>
      <c r="D716" s="30"/>
      <c r="E716" s="30"/>
    </row>
    <row r="717" spans="1:5" ht="15.75" customHeight="1">
      <c r="A717" s="30"/>
      <c r="D717" s="30"/>
      <c r="E717" s="30"/>
    </row>
    <row r="718" spans="1:5" ht="15.75" customHeight="1">
      <c r="A718" s="30"/>
      <c r="D718" s="30"/>
      <c r="E718" s="30"/>
    </row>
    <row r="719" spans="1:5" ht="15.75" customHeight="1">
      <c r="A719" s="30"/>
      <c r="D719" s="30"/>
      <c r="E719" s="30"/>
    </row>
    <row r="720" spans="1:5" ht="15.75" customHeight="1">
      <c r="A720" s="30"/>
      <c r="D720" s="30"/>
      <c r="E720" s="30"/>
    </row>
    <row r="721" spans="1:5" ht="15.75" customHeight="1">
      <c r="A721" s="30"/>
      <c r="D721" s="30"/>
      <c r="E721" s="30"/>
    </row>
    <row r="722" spans="1:5" ht="15.75" customHeight="1">
      <c r="A722" s="30"/>
      <c r="D722" s="30"/>
      <c r="E722" s="30"/>
    </row>
    <row r="723" spans="1:5" ht="15.75" customHeight="1">
      <c r="A723" s="30"/>
      <c r="D723" s="30"/>
      <c r="E723" s="30"/>
    </row>
    <row r="724" spans="1:5" ht="15.75" customHeight="1">
      <c r="A724" s="30"/>
      <c r="D724" s="30"/>
      <c r="E724" s="30"/>
    </row>
    <row r="725" spans="1:5" ht="15.75" customHeight="1">
      <c r="A725" s="30"/>
      <c r="D725" s="30"/>
      <c r="E725" s="30"/>
    </row>
    <row r="726" spans="1:5" ht="15.75" customHeight="1">
      <c r="A726" s="30"/>
      <c r="D726" s="30"/>
      <c r="E726" s="30"/>
    </row>
    <row r="727" spans="1:5" ht="15.75" customHeight="1">
      <c r="A727" s="30"/>
      <c r="D727" s="30"/>
      <c r="E727" s="30"/>
    </row>
    <row r="728" spans="1:5" ht="15.75" customHeight="1">
      <c r="A728" s="30"/>
      <c r="D728" s="30"/>
      <c r="E728" s="30"/>
    </row>
    <row r="729" spans="1:5" ht="15.75" customHeight="1">
      <c r="A729" s="30"/>
      <c r="D729" s="30"/>
      <c r="E729" s="30"/>
    </row>
    <row r="730" spans="1:5" ht="15.75" customHeight="1">
      <c r="A730" s="30"/>
      <c r="D730" s="30"/>
      <c r="E730" s="30"/>
    </row>
    <row r="731" spans="1:5" ht="15.75" customHeight="1">
      <c r="A731" s="30"/>
      <c r="D731" s="30"/>
      <c r="E731" s="30"/>
    </row>
    <row r="732" spans="1:5" ht="15.75" customHeight="1">
      <c r="A732" s="30"/>
      <c r="D732" s="30"/>
      <c r="E732" s="30"/>
    </row>
    <row r="733" spans="1:5" ht="15.75" customHeight="1">
      <c r="A733" s="30"/>
      <c r="D733" s="30"/>
      <c r="E733" s="30"/>
    </row>
    <row r="734" spans="1:5" ht="15.75" customHeight="1">
      <c r="A734" s="30"/>
      <c r="D734" s="30"/>
      <c r="E734" s="30"/>
    </row>
    <row r="735" spans="1:5" ht="15.75" customHeight="1">
      <c r="A735" s="30"/>
      <c r="D735" s="30"/>
      <c r="E735" s="30"/>
    </row>
    <row r="736" spans="1:5" ht="15.75" customHeight="1">
      <c r="A736" s="30"/>
      <c r="D736" s="30"/>
      <c r="E736" s="30"/>
    </row>
    <row r="737" spans="1:5" ht="15.75" customHeight="1">
      <c r="A737" s="30"/>
      <c r="D737" s="30"/>
      <c r="E737" s="30"/>
    </row>
    <row r="738" spans="1:5" ht="15.75" customHeight="1">
      <c r="A738" s="30"/>
      <c r="D738" s="30"/>
      <c r="E738" s="30"/>
    </row>
    <row r="739" spans="1:5" ht="15.75" customHeight="1">
      <c r="A739" s="30"/>
      <c r="D739" s="30"/>
      <c r="E739" s="30"/>
    </row>
    <row r="740" spans="1:5" ht="15.75" customHeight="1">
      <c r="A740" s="30"/>
      <c r="D740" s="30"/>
      <c r="E740" s="30"/>
    </row>
    <row r="741" spans="1:5" ht="15.75" customHeight="1">
      <c r="A741" s="30"/>
      <c r="D741" s="30"/>
      <c r="E741" s="30"/>
    </row>
    <row r="742" spans="1:5" ht="15.75" customHeight="1">
      <c r="A742" s="30"/>
      <c r="D742" s="30"/>
      <c r="E742" s="30"/>
    </row>
    <row r="743" spans="1:5" ht="15.75" customHeight="1">
      <c r="A743" s="30"/>
      <c r="D743" s="30"/>
      <c r="E743" s="30"/>
    </row>
    <row r="744" spans="1:5" ht="15.75" customHeight="1">
      <c r="A744" s="30"/>
      <c r="D744" s="30"/>
      <c r="E744" s="30"/>
    </row>
    <row r="745" spans="1:5" ht="15.75" customHeight="1">
      <c r="A745" s="30"/>
      <c r="D745" s="30"/>
      <c r="E745" s="30"/>
    </row>
    <row r="746" spans="1:5" ht="15.75" customHeight="1">
      <c r="A746" s="30"/>
      <c r="D746" s="30"/>
      <c r="E746" s="30"/>
    </row>
    <row r="747" spans="1:5" ht="15.75" customHeight="1">
      <c r="A747" s="30"/>
      <c r="D747" s="30"/>
      <c r="E747" s="30"/>
    </row>
    <row r="748" spans="1:5" ht="15.75" customHeight="1">
      <c r="A748" s="30"/>
      <c r="D748" s="30"/>
      <c r="E748" s="30"/>
    </row>
    <row r="749" spans="1:5" ht="15.75" customHeight="1">
      <c r="A749" s="30"/>
      <c r="D749" s="30"/>
      <c r="E749" s="30"/>
    </row>
    <row r="750" spans="1:5" ht="15.75" customHeight="1">
      <c r="A750" s="30"/>
      <c r="D750" s="30"/>
      <c r="E750" s="30"/>
    </row>
    <row r="751" spans="1:5" ht="15.75" customHeight="1">
      <c r="A751" s="30"/>
      <c r="D751" s="30"/>
      <c r="E751" s="30"/>
    </row>
    <row r="752" spans="1:5" ht="15.75" customHeight="1">
      <c r="A752" s="30"/>
      <c r="D752" s="30"/>
      <c r="E752" s="30"/>
    </row>
    <row r="753" spans="1:5" ht="15.75" customHeight="1">
      <c r="A753" s="30"/>
      <c r="D753" s="30"/>
      <c r="E753" s="30"/>
    </row>
    <row r="754" spans="1:5" ht="15.75" customHeight="1">
      <c r="A754" s="30"/>
      <c r="D754" s="30"/>
      <c r="E754" s="30"/>
    </row>
    <row r="755" spans="1:5" ht="15.75" customHeight="1">
      <c r="A755" s="30"/>
      <c r="D755" s="30"/>
      <c r="E755" s="30"/>
    </row>
    <row r="756" spans="1:5" ht="15.75" customHeight="1">
      <c r="A756" s="30"/>
      <c r="D756" s="30"/>
      <c r="E756" s="30"/>
    </row>
    <row r="757" spans="1:5" ht="15.75" customHeight="1">
      <c r="A757" s="30"/>
      <c r="D757" s="30"/>
      <c r="E757" s="30"/>
    </row>
    <row r="758" spans="1:5" ht="15.75" customHeight="1">
      <c r="A758" s="30"/>
      <c r="D758" s="30"/>
      <c r="E758" s="30"/>
    </row>
    <row r="759" spans="1:5" ht="15.75" customHeight="1">
      <c r="A759" s="30"/>
      <c r="D759" s="30"/>
      <c r="E759" s="30"/>
    </row>
    <row r="760" spans="1:5" ht="15.75" customHeight="1">
      <c r="A760" s="30"/>
      <c r="D760" s="30"/>
      <c r="E760" s="30"/>
    </row>
    <row r="761" spans="1:5" ht="15.75" customHeight="1">
      <c r="A761" s="30"/>
      <c r="D761" s="30"/>
      <c r="E761" s="30"/>
    </row>
    <row r="762" spans="1:5" ht="15.75" customHeight="1">
      <c r="A762" s="30"/>
      <c r="D762" s="30"/>
      <c r="E762" s="30"/>
    </row>
    <row r="763" spans="1:5" ht="15.75" customHeight="1">
      <c r="A763" s="30"/>
      <c r="D763" s="30"/>
      <c r="E763" s="30"/>
    </row>
    <row r="764" spans="1:5" ht="15.75" customHeight="1">
      <c r="A764" s="30"/>
      <c r="D764" s="30"/>
      <c r="E764" s="30"/>
    </row>
    <row r="765" spans="1:5" ht="15.75" customHeight="1">
      <c r="A765" s="30"/>
      <c r="D765" s="30"/>
      <c r="E765" s="30"/>
    </row>
    <row r="766" spans="1:5" ht="15.75" customHeight="1">
      <c r="A766" s="30"/>
      <c r="D766" s="30"/>
      <c r="E766" s="30"/>
    </row>
    <row r="767" spans="1:5" ht="15.75" customHeight="1">
      <c r="A767" s="30"/>
      <c r="D767" s="30"/>
      <c r="E767" s="30"/>
    </row>
    <row r="768" spans="1:5" ht="15.75" customHeight="1">
      <c r="A768" s="30"/>
      <c r="D768" s="30"/>
      <c r="E768" s="30"/>
    </row>
    <row r="769" spans="1:5" ht="15.75" customHeight="1">
      <c r="A769" s="30"/>
      <c r="D769" s="30"/>
      <c r="E769" s="30"/>
    </row>
    <row r="770" spans="1:5" ht="15.75" customHeight="1">
      <c r="A770" s="30"/>
      <c r="D770" s="30"/>
      <c r="E770" s="30"/>
    </row>
    <row r="771" spans="1:5" ht="15.75" customHeight="1">
      <c r="A771" s="30"/>
      <c r="D771" s="30"/>
      <c r="E771" s="30"/>
    </row>
    <row r="772" spans="1:5" ht="15.75" customHeight="1">
      <c r="A772" s="30"/>
      <c r="D772" s="30"/>
      <c r="E772" s="30"/>
    </row>
    <row r="773" spans="1:5" ht="15.75" customHeight="1">
      <c r="A773" s="30"/>
      <c r="D773" s="30"/>
      <c r="E773" s="30"/>
    </row>
    <row r="774" spans="1:5" ht="15.75" customHeight="1">
      <c r="A774" s="30"/>
      <c r="D774" s="30"/>
      <c r="E774" s="30"/>
    </row>
    <row r="775" spans="1:5" ht="15.75" customHeight="1">
      <c r="A775" s="30"/>
      <c r="D775" s="30"/>
      <c r="E775" s="30"/>
    </row>
    <row r="776" spans="1:5" ht="15.75" customHeight="1">
      <c r="A776" s="30"/>
      <c r="D776" s="30"/>
      <c r="E776" s="30"/>
    </row>
    <row r="777" spans="1:5" ht="15.75" customHeight="1">
      <c r="A777" s="30"/>
      <c r="D777" s="30"/>
      <c r="E777" s="30"/>
    </row>
    <row r="778" spans="1:5" ht="15.75" customHeight="1">
      <c r="A778" s="30"/>
      <c r="D778" s="30"/>
      <c r="E778" s="30"/>
    </row>
    <row r="779" spans="1:5" ht="15.75" customHeight="1">
      <c r="A779" s="30"/>
      <c r="D779" s="30"/>
      <c r="E779" s="30"/>
    </row>
    <row r="780" spans="1:5" ht="15.75" customHeight="1">
      <c r="A780" s="30"/>
      <c r="D780" s="30"/>
      <c r="E780" s="30"/>
    </row>
    <row r="781" spans="1:5" ht="15.75" customHeight="1">
      <c r="A781" s="30"/>
      <c r="D781" s="30"/>
      <c r="E781" s="30"/>
    </row>
    <row r="782" spans="1:5" ht="15.75" customHeight="1">
      <c r="A782" s="30"/>
      <c r="D782" s="30"/>
      <c r="E782" s="30"/>
    </row>
    <row r="783" spans="1:5" ht="15.75" customHeight="1">
      <c r="A783" s="30"/>
      <c r="D783" s="30"/>
      <c r="E783" s="30"/>
    </row>
    <row r="784" spans="1:5" ht="15.75" customHeight="1">
      <c r="A784" s="30"/>
      <c r="D784" s="30"/>
      <c r="E784" s="30"/>
    </row>
    <row r="785" spans="1:5" ht="15.75" customHeight="1">
      <c r="A785" s="30"/>
      <c r="D785" s="30"/>
      <c r="E785" s="30"/>
    </row>
    <row r="786" spans="1:5" ht="15.75" customHeight="1">
      <c r="A786" s="30"/>
      <c r="D786" s="30"/>
      <c r="E786" s="30"/>
    </row>
    <row r="787" spans="1:5" ht="15.75" customHeight="1">
      <c r="A787" s="30"/>
      <c r="D787" s="30"/>
      <c r="E787" s="30"/>
    </row>
    <row r="788" spans="1:5" ht="15.75" customHeight="1">
      <c r="A788" s="30"/>
      <c r="D788" s="30"/>
      <c r="E788" s="30"/>
    </row>
    <row r="789" spans="1:5" ht="15.75" customHeight="1">
      <c r="A789" s="30"/>
      <c r="D789" s="30"/>
      <c r="E789" s="30"/>
    </row>
    <row r="790" spans="1:5" ht="15.75" customHeight="1">
      <c r="A790" s="30"/>
      <c r="D790" s="30"/>
      <c r="E790" s="30"/>
    </row>
    <row r="791" spans="1:5" ht="15.75" customHeight="1">
      <c r="A791" s="30"/>
      <c r="D791" s="30"/>
      <c r="E791" s="30"/>
    </row>
    <row r="792" spans="1:5" ht="15.75" customHeight="1">
      <c r="A792" s="30"/>
      <c r="D792" s="30"/>
      <c r="E792" s="30"/>
    </row>
    <row r="793" spans="1:5" ht="15.75" customHeight="1">
      <c r="A793" s="30"/>
      <c r="D793" s="30"/>
      <c r="E793" s="30"/>
    </row>
    <row r="794" spans="1:5" ht="15.75" customHeight="1">
      <c r="A794" s="30"/>
      <c r="D794" s="30"/>
      <c r="E794" s="30"/>
    </row>
    <row r="795" spans="1:5" ht="15.75" customHeight="1">
      <c r="A795" s="30"/>
      <c r="D795" s="30"/>
      <c r="E795" s="30"/>
    </row>
    <row r="796" spans="1:5" ht="15.75" customHeight="1">
      <c r="A796" s="30"/>
      <c r="D796" s="30"/>
      <c r="E796" s="30"/>
    </row>
    <row r="797" spans="1:5" ht="15.75" customHeight="1">
      <c r="A797" s="30"/>
      <c r="D797" s="30"/>
      <c r="E797" s="30"/>
    </row>
    <row r="798" spans="1:5" ht="15.75" customHeight="1">
      <c r="A798" s="30"/>
      <c r="D798" s="30"/>
      <c r="E798" s="30"/>
    </row>
    <row r="799" spans="1:5" ht="15.75" customHeight="1">
      <c r="A799" s="30"/>
      <c r="D799" s="30"/>
      <c r="E799" s="30"/>
    </row>
    <row r="800" spans="1:5" ht="15.75" customHeight="1">
      <c r="A800" s="30"/>
      <c r="D800" s="30"/>
      <c r="E800" s="30"/>
    </row>
    <row r="801" spans="1:5" ht="15.75" customHeight="1">
      <c r="A801" s="30"/>
      <c r="D801" s="30"/>
      <c r="E801" s="30"/>
    </row>
    <row r="802" spans="1:5" ht="15.75" customHeight="1">
      <c r="A802" s="30"/>
      <c r="D802" s="30"/>
      <c r="E802" s="30"/>
    </row>
    <row r="803" spans="1:5" ht="15.75" customHeight="1">
      <c r="A803" s="30"/>
      <c r="D803" s="30"/>
      <c r="E803" s="30"/>
    </row>
    <row r="804" spans="1:5" ht="15.75" customHeight="1">
      <c r="A804" s="30"/>
      <c r="D804" s="30"/>
      <c r="E804" s="30"/>
    </row>
    <row r="805" spans="1:5" ht="15.75" customHeight="1">
      <c r="A805" s="30"/>
      <c r="D805" s="30"/>
      <c r="E805" s="30"/>
    </row>
    <row r="806" spans="1:5" ht="15.75" customHeight="1">
      <c r="A806" s="30"/>
      <c r="D806" s="30"/>
      <c r="E806" s="30"/>
    </row>
    <row r="807" spans="1:5" ht="15.75" customHeight="1">
      <c r="A807" s="30"/>
      <c r="D807" s="30"/>
      <c r="E807" s="30"/>
    </row>
    <row r="808" spans="1:5" ht="15.75" customHeight="1">
      <c r="A808" s="30"/>
      <c r="D808" s="30"/>
      <c r="E808" s="30"/>
    </row>
    <row r="809" spans="1:5" ht="15.75" customHeight="1">
      <c r="A809" s="30"/>
      <c r="D809" s="30"/>
      <c r="E809" s="30"/>
    </row>
    <row r="810" spans="1:5" ht="15.75" customHeight="1">
      <c r="A810" s="30"/>
      <c r="D810" s="30"/>
      <c r="E810" s="30"/>
    </row>
    <row r="811" spans="1:5" ht="15.75" customHeight="1">
      <c r="A811" s="30"/>
      <c r="D811" s="30"/>
      <c r="E811" s="30"/>
    </row>
    <row r="812" spans="1:5" ht="15.75" customHeight="1">
      <c r="A812" s="30"/>
      <c r="D812" s="30"/>
      <c r="E812" s="30"/>
    </row>
    <row r="813" spans="1:5" ht="15.75" customHeight="1">
      <c r="A813" s="30"/>
      <c r="D813" s="30"/>
      <c r="E813" s="30"/>
    </row>
    <row r="814" spans="1:5" ht="15.75" customHeight="1">
      <c r="A814" s="30"/>
      <c r="D814" s="30"/>
      <c r="E814" s="30"/>
    </row>
    <row r="815" spans="1:5" ht="15.75" customHeight="1">
      <c r="A815" s="30"/>
      <c r="D815" s="30"/>
      <c r="E815" s="30"/>
    </row>
    <row r="816" spans="1:5" ht="15.75" customHeight="1">
      <c r="A816" s="30"/>
      <c r="D816" s="30"/>
      <c r="E816" s="30"/>
    </row>
    <row r="817" spans="1:5" ht="15.75" customHeight="1">
      <c r="A817" s="30"/>
      <c r="D817" s="30"/>
      <c r="E817" s="30"/>
    </row>
    <row r="818" spans="1:5" ht="15.75" customHeight="1">
      <c r="A818" s="30"/>
      <c r="D818" s="30"/>
      <c r="E818" s="30"/>
    </row>
    <row r="819" spans="1:5" ht="15.75" customHeight="1">
      <c r="A819" s="30"/>
      <c r="D819" s="30"/>
      <c r="E819" s="30"/>
    </row>
    <row r="820" spans="1:5" ht="15.75" customHeight="1">
      <c r="A820" s="30"/>
      <c r="D820" s="30"/>
      <c r="E820" s="30"/>
    </row>
    <row r="821" spans="1:5" ht="15.75" customHeight="1">
      <c r="A821" s="30"/>
      <c r="D821" s="30"/>
      <c r="E821" s="30"/>
    </row>
    <row r="822" spans="1:5" ht="15.75" customHeight="1">
      <c r="A822" s="30"/>
      <c r="D822" s="30"/>
      <c r="E822" s="30"/>
    </row>
    <row r="823" spans="1:5" ht="15.75" customHeight="1">
      <c r="A823" s="30"/>
      <c r="D823" s="30"/>
      <c r="E823" s="30"/>
    </row>
    <row r="824" spans="1:5" ht="15.75" customHeight="1">
      <c r="A824" s="30"/>
      <c r="D824" s="30"/>
      <c r="E824" s="30"/>
    </row>
    <row r="825" spans="1:5" ht="15.75" customHeight="1">
      <c r="A825" s="30"/>
      <c r="D825" s="30"/>
      <c r="E825" s="30"/>
    </row>
    <row r="826" spans="1:5" ht="15.75" customHeight="1">
      <c r="A826" s="30"/>
      <c r="D826" s="30"/>
      <c r="E826" s="30"/>
    </row>
    <row r="827" spans="1:5" ht="15.75" customHeight="1">
      <c r="A827" s="30"/>
      <c r="D827" s="30"/>
      <c r="E827" s="30"/>
    </row>
    <row r="828" spans="1:5" ht="15.75" customHeight="1">
      <c r="A828" s="30"/>
      <c r="D828" s="30"/>
      <c r="E828" s="30"/>
    </row>
    <row r="829" spans="1:5" ht="15.75" customHeight="1">
      <c r="A829" s="30"/>
      <c r="D829" s="30"/>
      <c r="E829" s="30"/>
    </row>
    <row r="830" spans="1:5" ht="15.75" customHeight="1">
      <c r="A830" s="30"/>
      <c r="D830" s="30"/>
      <c r="E830" s="30"/>
    </row>
    <row r="831" spans="1:5" ht="15.75" customHeight="1">
      <c r="A831" s="30"/>
      <c r="D831" s="30"/>
      <c r="E831" s="30"/>
    </row>
    <row r="832" spans="1:5" ht="15.75" customHeight="1">
      <c r="A832" s="30"/>
      <c r="D832" s="30"/>
      <c r="E832" s="30"/>
    </row>
    <row r="833" spans="1:5" ht="15.75" customHeight="1">
      <c r="A833" s="30"/>
      <c r="D833" s="30"/>
      <c r="E833" s="30"/>
    </row>
    <row r="834" spans="1:5" ht="15.75" customHeight="1">
      <c r="A834" s="30"/>
      <c r="D834" s="30"/>
      <c r="E834" s="30"/>
    </row>
    <row r="835" spans="1:5" ht="15.75" customHeight="1">
      <c r="A835" s="30"/>
      <c r="D835" s="30"/>
      <c r="E835" s="30"/>
    </row>
    <row r="836" spans="1:5" ht="15.75" customHeight="1">
      <c r="A836" s="30"/>
      <c r="D836" s="30"/>
      <c r="E836" s="30"/>
    </row>
    <row r="837" spans="1:5" ht="15.75" customHeight="1">
      <c r="A837" s="30"/>
      <c r="D837" s="30"/>
      <c r="E837" s="30"/>
    </row>
    <row r="838" spans="1:5" ht="15.75" customHeight="1">
      <c r="A838" s="30"/>
      <c r="D838" s="30"/>
      <c r="E838" s="30"/>
    </row>
    <row r="839" spans="1:5" ht="15.75" customHeight="1">
      <c r="A839" s="30"/>
      <c r="D839" s="30"/>
      <c r="E839" s="30"/>
    </row>
    <row r="840" spans="1:5" ht="15.75" customHeight="1">
      <c r="A840" s="30"/>
      <c r="D840" s="30"/>
      <c r="E840" s="30"/>
    </row>
    <row r="841" spans="1:5" ht="15.75" customHeight="1">
      <c r="A841" s="30"/>
      <c r="D841" s="30"/>
      <c r="E841" s="30"/>
    </row>
    <row r="842" spans="1:5" ht="15.75" customHeight="1">
      <c r="A842" s="30"/>
      <c r="D842" s="30"/>
      <c r="E842" s="30"/>
    </row>
    <row r="843" spans="1:5" ht="15.75" customHeight="1">
      <c r="A843" s="30"/>
      <c r="D843" s="30"/>
      <c r="E843" s="30"/>
    </row>
    <row r="844" spans="1:5" ht="15.75" customHeight="1">
      <c r="A844" s="30"/>
      <c r="D844" s="30"/>
      <c r="E844" s="30"/>
    </row>
    <row r="845" spans="1:5" ht="15.75" customHeight="1">
      <c r="A845" s="30"/>
      <c r="D845" s="30"/>
      <c r="E845" s="30"/>
    </row>
    <row r="846" spans="1:5" ht="15.75" customHeight="1">
      <c r="A846" s="30"/>
      <c r="D846" s="30"/>
      <c r="E846" s="30"/>
    </row>
    <row r="847" spans="1:5" ht="15.75" customHeight="1">
      <c r="A847" s="30"/>
      <c r="D847" s="30"/>
      <c r="E847" s="30"/>
    </row>
    <row r="848" spans="1:5" ht="15.75" customHeight="1">
      <c r="A848" s="30"/>
      <c r="D848" s="30"/>
      <c r="E848" s="30"/>
    </row>
    <row r="849" spans="1:5" ht="15.75" customHeight="1">
      <c r="A849" s="30"/>
      <c r="D849" s="30"/>
      <c r="E849" s="30"/>
    </row>
    <row r="850" spans="1:5" ht="15.75" customHeight="1">
      <c r="A850" s="30"/>
      <c r="D850" s="30"/>
      <c r="E850" s="30"/>
    </row>
    <row r="851" spans="1:5" ht="15.75" customHeight="1">
      <c r="A851" s="30"/>
      <c r="D851" s="30"/>
      <c r="E851" s="30"/>
    </row>
    <row r="852" spans="1:5" ht="15.75" customHeight="1">
      <c r="A852" s="30"/>
      <c r="D852" s="30"/>
      <c r="E852" s="30"/>
    </row>
    <row r="853" spans="1:5" ht="15.75" customHeight="1">
      <c r="A853" s="30"/>
      <c r="D853" s="30"/>
      <c r="E853" s="30"/>
    </row>
    <row r="854" spans="1:5" ht="15.75" customHeight="1">
      <c r="A854" s="30"/>
      <c r="D854" s="30"/>
      <c r="E854" s="30"/>
    </row>
    <row r="855" spans="1:5" ht="15.75" customHeight="1">
      <c r="A855" s="30"/>
      <c r="D855" s="30"/>
      <c r="E855" s="30"/>
    </row>
    <row r="856" spans="1:5" ht="15.75" customHeight="1">
      <c r="A856" s="30"/>
      <c r="D856" s="30"/>
      <c r="E856" s="30"/>
    </row>
    <row r="857" spans="1:5" ht="15.75" customHeight="1">
      <c r="A857" s="30"/>
      <c r="D857" s="30"/>
      <c r="E857" s="30"/>
    </row>
    <row r="858" spans="1:5" ht="15.75" customHeight="1">
      <c r="A858" s="30"/>
      <c r="D858" s="30"/>
      <c r="E858" s="30"/>
    </row>
    <row r="859" spans="1:5" ht="15.75" customHeight="1">
      <c r="A859" s="30"/>
      <c r="D859" s="30"/>
      <c r="E859" s="30"/>
    </row>
    <row r="860" spans="1:5" ht="15.75" customHeight="1">
      <c r="A860" s="30"/>
      <c r="D860" s="30"/>
      <c r="E860" s="30"/>
    </row>
    <row r="861" spans="1:5" ht="15.75" customHeight="1">
      <c r="A861" s="30"/>
      <c r="D861" s="30"/>
      <c r="E861" s="30"/>
    </row>
    <row r="862" spans="1:5" ht="15.75" customHeight="1">
      <c r="A862" s="30"/>
      <c r="D862" s="30"/>
      <c r="E862" s="30"/>
    </row>
    <row r="863" spans="1:5" ht="15.75" customHeight="1">
      <c r="A863" s="30"/>
      <c r="D863" s="30"/>
      <c r="E863" s="30"/>
    </row>
    <row r="864" spans="1:5" ht="15.75" customHeight="1">
      <c r="A864" s="30"/>
      <c r="D864" s="30"/>
      <c r="E864" s="30"/>
    </row>
    <row r="865" spans="1:5" ht="15.75" customHeight="1">
      <c r="A865" s="30"/>
      <c r="D865" s="30"/>
      <c r="E865" s="30"/>
    </row>
    <row r="866" spans="1:5" ht="15.75" customHeight="1">
      <c r="A866" s="30"/>
      <c r="D866" s="30"/>
      <c r="E866" s="30"/>
    </row>
    <row r="867" spans="1:5" ht="15.75" customHeight="1">
      <c r="A867" s="30"/>
      <c r="D867" s="30"/>
      <c r="E867" s="30"/>
    </row>
    <row r="868" spans="1:5" ht="15.75" customHeight="1">
      <c r="A868" s="30"/>
      <c r="D868" s="30"/>
      <c r="E868" s="30"/>
    </row>
    <row r="869" spans="1:5" ht="15.75" customHeight="1">
      <c r="A869" s="30"/>
      <c r="D869" s="30"/>
      <c r="E869" s="30"/>
    </row>
    <row r="870" spans="1:5" ht="15.75" customHeight="1">
      <c r="A870" s="30"/>
      <c r="D870" s="30"/>
      <c r="E870" s="30"/>
    </row>
    <row r="871" spans="1:5" ht="15.75" customHeight="1">
      <c r="A871" s="30"/>
      <c r="D871" s="30"/>
      <c r="E871" s="30"/>
    </row>
    <row r="872" spans="1:5" ht="15.75" customHeight="1">
      <c r="A872" s="30"/>
      <c r="D872" s="30"/>
      <c r="E872" s="30"/>
    </row>
    <row r="873" spans="1:5" ht="15.75" customHeight="1">
      <c r="A873" s="30"/>
      <c r="D873" s="30"/>
      <c r="E873" s="30"/>
    </row>
    <row r="874" spans="1:5" ht="15.75" customHeight="1">
      <c r="A874" s="30"/>
      <c r="D874" s="30"/>
      <c r="E874" s="30"/>
    </row>
    <row r="875" spans="1:5" ht="15.75" customHeight="1">
      <c r="A875" s="30"/>
      <c r="D875" s="30"/>
      <c r="E875" s="30"/>
    </row>
    <row r="876" spans="1:5" ht="15.75" customHeight="1">
      <c r="A876" s="30"/>
      <c r="D876" s="30"/>
      <c r="E876" s="30"/>
    </row>
    <row r="877" spans="1:5" ht="15.75" customHeight="1">
      <c r="A877" s="30"/>
      <c r="D877" s="30"/>
      <c r="E877" s="30"/>
    </row>
    <row r="878" spans="1:5" ht="15.75" customHeight="1">
      <c r="A878" s="30"/>
      <c r="D878" s="30"/>
      <c r="E878" s="30"/>
    </row>
    <row r="879" spans="1:5" ht="15.75" customHeight="1">
      <c r="A879" s="30"/>
      <c r="D879" s="30"/>
      <c r="E879" s="30"/>
    </row>
    <row r="880" spans="1:5" ht="15.75" customHeight="1">
      <c r="A880" s="30"/>
      <c r="D880" s="30"/>
      <c r="E880" s="30"/>
    </row>
    <row r="881" spans="1:5" ht="15.75" customHeight="1">
      <c r="A881" s="30"/>
      <c r="D881" s="30"/>
      <c r="E881" s="30"/>
    </row>
    <row r="882" spans="1:5" ht="15.75" customHeight="1">
      <c r="A882" s="30"/>
      <c r="D882" s="30"/>
      <c r="E882" s="30"/>
    </row>
    <row r="883" spans="1:5" ht="15.75" customHeight="1">
      <c r="A883" s="30"/>
      <c r="D883" s="30"/>
      <c r="E883" s="30"/>
    </row>
    <row r="884" spans="1:5" ht="15.75" customHeight="1">
      <c r="A884" s="30"/>
      <c r="D884" s="30"/>
      <c r="E884" s="30"/>
    </row>
    <row r="885" spans="1:5" ht="15.75" customHeight="1">
      <c r="A885" s="30"/>
      <c r="D885" s="30"/>
      <c r="E885" s="30"/>
    </row>
    <row r="886" spans="1:5" ht="15.75" customHeight="1">
      <c r="A886" s="30"/>
      <c r="D886" s="30"/>
      <c r="E886" s="30"/>
    </row>
    <row r="887" spans="1:5" ht="15.75" customHeight="1">
      <c r="A887" s="30"/>
      <c r="D887" s="30"/>
      <c r="E887" s="30"/>
    </row>
    <row r="888" spans="1:5" ht="15.75" customHeight="1">
      <c r="A888" s="30"/>
      <c r="D888" s="30"/>
      <c r="E888" s="30"/>
    </row>
    <row r="889" spans="1:5" ht="15.75" customHeight="1">
      <c r="A889" s="30"/>
      <c r="D889" s="30"/>
      <c r="E889" s="30"/>
    </row>
    <row r="890" spans="1:5" ht="15.75" customHeight="1">
      <c r="A890" s="30"/>
      <c r="D890" s="30"/>
      <c r="E890" s="30"/>
    </row>
    <row r="891" spans="1:5" ht="15.75" customHeight="1">
      <c r="A891" s="30"/>
      <c r="D891" s="30"/>
      <c r="E891" s="30"/>
    </row>
    <row r="892" spans="1:5" ht="15.75" customHeight="1">
      <c r="A892" s="30"/>
      <c r="D892" s="30"/>
      <c r="E892" s="30"/>
    </row>
    <row r="893" spans="1:5" ht="15.75" customHeight="1">
      <c r="A893" s="30"/>
      <c r="D893" s="30"/>
      <c r="E893" s="30"/>
    </row>
    <row r="894" spans="1:5" ht="15.75" customHeight="1">
      <c r="A894" s="30"/>
      <c r="D894" s="30"/>
      <c r="E894" s="30"/>
    </row>
    <row r="895" spans="1:5" ht="15.75" customHeight="1">
      <c r="A895" s="30"/>
      <c r="D895" s="30"/>
      <c r="E895" s="30"/>
    </row>
    <row r="896" spans="1:5" ht="15.75" customHeight="1">
      <c r="A896" s="30"/>
      <c r="D896" s="30"/>
      <c r="E896" s="30"/>
    </row>
    <row r="897" spans="1:5" ht="15.75" customHeight="1">
      <c r="A897" s="30"/>
      <c r="D897" s="30"/>
      <c r="E897" s="30"/>
    </row>
    <row r="898" spans="1:5" ht="15.75" customHeight="1">
      <c r="A898" s="30"/>
      <c r="D898" s="30"/>
      <c r="E898" s="30"/>
    </row>
    <row r="899" spans="1:5" ht="15.75" customHeight="1">
      <c r="A899" s="30"/>
      <c r="D899" s="30"/>
      <c r="E899" s="30"/>
    </row>
    <row r="900" spans="1:5" ht="15.75" customHeight="1">
      <c r="A900" s="30"/>
      <c r="D900" s="30"/>
      <c r="E900" s="30"/>
    </row>
    <row r="901" spans="1:5" ht="15.75" customHeight="1">
      <c r="A901" s="30"/>
      <c r="D901" s="30"/>
      <c r="E901" s="30"/>
    </row>
    <row r="902" spans="1:5" ht="15.75" customHeight="1">
      <c r="A902" s="30"/>
      <c r="D902" s="30"/>
      <c r="E902" s="30"/>
    </row>
    <row r="903" spans="1:5" ht="15.75" customHeight="1">
      <c r="A903" s="30"/>
      <c r="D903" s="30"/>
      <c r="E903" s="30"/>
    </row>
    <row r="904" spans="1:5" ht="15.75" customHeight="1">
      <c r="A904" s="30"/>
      <c r="D904" s="30"/>
      <c r="E904" s="30"/>
    </row>
    <row r="905" spans="1:5" ht="15.75" customHeight="1">
      <c r="A905" s="30"/>
      <c r="D905" s="30"/>
      <c r="E905" s="30"/>
    </row>
    <row r="906" spans="1:5" ht="15.75" customHeight="1">
      <c r="A906" s="30"/>
      <c r="D906" s="30"/>
      <c r="E906" s="30"/>
    </row>
    <row r="907" spans="1:5" ht="15.75" customHeight="1">
      <c r="A907" s="30"/>
      <c r="D907" s="30"/>
      <c r="E907" s="30"/>
    </row>
    <row r="908" spans="1:5" ht="15.75" customHeight="1">
      <c r="A908" s="30"/>
      <c r="D908" s="30"/>
      <c r="E908" s="30"/>
    </row>
    <row r="909" spans="1:5" ht="15.75" customHeight="1">
      <c r="A909" s="30"/>
      <c r="D909" s="30"/>
      <c r="E909" s="30"/>
    </row>
    <row r="910" spans="1:5" ht="15.75" customHeight="1">
      <c r="A910" s="30"/>
      <c r="D910" s="30"/>
      <c r="E910" s="30"/>
    </row>
    <row r="911" spans="1:5" ht="15.75" customHeight="1">
      <c r="A911" s="30"/>
      <c r="D911" s="30"/>
      <c r="E911" s="30"/>
    </row>
    <row r="912" spans="1:5" ht="15.75" customHeight="1">
      <c r="A912" s="30"/>
      <c r="D912" s="30"/>
      <c r="E912" s="30"/>
    </row>
    <row r="913" spans="1:5" ht="15.75" customHeight="1">
      <c r="A913" s="30"/>
      <c r="D913" s="30"/>
      <c r="E913" s="30"/>
    </row>
    <row r="914" spans="1:5" ht="15.75" customHeight="1">
      <c r="A914" s="30"/>
      <c r="D914" s="30"/>
      <c r="E914" s="30"/>
    </row>
    <row r="915" spans="1:5" ht="15.75" customHeight="1">
      <c r="A915" s="30"/>
      <c r="D915" s="30"/>
      <c r="E915" s="30"/>
    </row>
    <row r="916" spans="1:5" ht="15.75" customHeight="1">
      <c r="A916" s="30"/>
      <c r="D916" s="30"/>
      <c r="E916" s="30"/>
    </row>
    <row r="917" spans="1:5" ht="15.75" customHeight="1">
      <c r="A917" s="30"/>
      <c r="D917" s="30"/>
      <c r="E917" s="30"/>
    </row>
    <row r="918" spans="1:5" ht="15.75" customHeight="1">
      <c r="A918" s="30"/>
      <c r="D918" s="30"/>
      <c r="E918" s="30"/>
    </row>
    <row r="919" spans="1:5" ht="15.75" customHeight="1">
      <c r="A919" s="30"/>
      <c r="D919" s="30"/>
      <c r="E919" s="30"/>
    </row>
    <row r="920" spans="1:5" ht="15.75" customHeight="1">
      <c r="A920" s="30"/>
      <c r="D920" s="30"/>
      <c r="E920" s="30"/>
    </row>
    <row r="921" spans="1:5" ht="15.75" customHeight="1">
      <c r="A921" s="30"/>
      <c r="D921" s="30"/>
      <c r="E921" s="30"/>
    </row>
    <row r="922" spans="1:5" ht="15.75" customHeight="1">
      <c r="A922" s="30"/>
      <c r="D922" s="30"/>
      <c r="E922" s="30"/>
    </row>
    <row r="923" spans="1:5" ht="15.75" customHeight="1">
      <c r="A923" s="30"/>
      <c r="D923" s="30"/>
      <c r="E923" s="30"/>
    </row>
    <row r="924" spans="1:5" ht="15.75" customHeight="1">
      <c r="A924" s="30"/>
      <c r="D924" s="30"/>
      <c r="E924" s="30"/>
    </row>
    <row r="925" spans="1:5" ht="15.75" customHeight="1">
      <c r="A925" s="30"/>
      <c r="D925" s="30"/>
      <c r="E925" s="30"/>
    </row>
    <row r="926" spans="1:5" ht="15.75" customHeight="1">
      <c r="A926" s="30"/>
      <c r="D926" s="30"/>
      <c r="E926" s="30"/>
    </row>
    <row r="927" spans="1:5" ht="15.75" customHeight="1">
      <c r="A927" s="30"/>
      <c r="D927" s="30"/>
      <c r="E927" s="30"/>
    </row>
    <row r="928" spans="1:5" ht="15.75" customHeight="1">
      <c r="A928" s="30"/>
      <c r="D928" s="30"/>
      <c r="E928" s="30"/>
    </row>
    <row r="929" spans="1:5" ht="15.75" customHeight="1">
      <c r="A929" s="30"/>
      <c r="D929" s="30"/>
      <c r="E929" s="30"/>
    </row>
    <row r="930" spans="1:5" ht="15.75" customHeight="1">
      <c r="A930" s="30"/>
      <c r="D930" s="30"/>
      <c r="E930" s="30"/>
    </row>
    <row r="931" spans="1:5" ht="15.75" customHeight="1">
      <c r="A931" s="30"/>
      <c r="D931" s="30"/>
      <c r="E931" s="30"/>
    </row>
    <row r="932" spans="1:5" ht="15.75" customHeight="1">
      <c r="A932" s="30"/>
      <c r="D932" s="30"/>
      <c r="E932" s="30"/>
    </row>
    <row r="933" spans="1:5" ht="15.75" customHeight="1">
      <c r="A933" s="30"/>
      <c r="D933" s="30"/>
      <c r="E933" s="30"/>
    </row>
    <row r="934" spans="1:5" ht="15.75" customHeight="1">
      <c r="A934" s="30"/>
      <c r="D934" s="30"/>
      <c r="E934" s="30"/>
    </row>
    <row r="935" spans="1:5" ht="15.75" customHeight="1">
      <c r="A935" s="30"/>
      <c r="D935" s="30"/>
      <c r="E935" s="30"/>
    </row>
    <row r="936" spans="1:5" ht="15.75" customHeight="1">
      <c r="A936" s="30"/>
      <c r="D936" s="30"/>
      <c r="E936" s="30"/>
    </row>
    <row r="937" spans="1:5" ht="15.75" customHeight="1">
      <c r="A937" s="30"/>
      <c r="D937" s="30"/>
      <c r="E937" s="30"/>
    </row>
    <row r="938" spans="1:5" ht="15.75" customHeight="1">
      <c r="A938" s="30"/>
      <c r="D938" s="30"/>
      <c r="E938" s="30"/>
    </row>
    <row r="939" spans="1:5" ht="15.75" customHeight="1">
      <c r="A939" s="30"/>
      <c r="D939" s="30"/>
      <c r="E939" s="30"/>
    </row>
    <row r="940" spans="1:5" ht="15.75" customHeight="1">
      <c r="A940" s="30"/>
      <c r="D940" s="30"/>
      <c r="E940" s="30"/>
    </row>
    <row r="941" spans="1:5" ht="15.75" customHeight="1">
      <c r="A941" s="30"/>
      <c r="D941" s="30"/>
      <c r="E941" s="30"/>
    </row>
    <row r="942" spans="1:5" ht="15.75" customHeight="1">
      <c r="A942" s="30"/>
      <c r="D942" s="30"/>
      <c r="E942" s="30"/>
    </row>
    <row r="943" spans="1:5" ht="15.75" customHeight="1">
      <c r="A943" s="30"/>
      <c r="D943" s="30"/>
      <c r="E943" s="30"/>
    </row>
    <row r="944" spans="1:5" ht="15.75" customHeight="1">
      <c r="A944" s="30"/>
      <c r="D944" s="30"/>
      <c r="E944" s="30"/>
    </row>
    <row r="945" spans="1:5" ht="15.75" customHeight="1">
      <c r="A945" s="30"/>
      <c r="D945" s="30"/>
      <c r="E945" s="30"/>
    </row>
    <row r="946" spans="1:5" ht="15.75" customHeight="1">
      <c r="A946" s="30"/>
      <c r="D946" s="30"/>
      <c r="E946" s="30"/>
    </row>
    <row r="947" spans="1:5" ht="15.75" customHeight="1">
      <c r="A947" s="30"/>
      <c r="D947" s="30"/>
      <c r="E947" s="30"/>
    </row>
    <row r="948" spans="1:5" ht="15.75" customHeight="1">
      <c r="A948" s="30"/>
      <c r="D948" s="30"/>
      <c r="E948" s="30"/>
    </row>
    <row r="949" spans="1:5" ht="15.75" customHeight="1">
      <c r="A949" s="30"/>
      <c r="D949" s="30"/>
      <c r="E949" s="30"/>
    </row>
    <row r="950" spans="1:5" ht="15.75" customHeight="1">
      <c r="A950" s="30"/>
      <c r="D950" s="30"/>
      <c r="E950" s="30"/>
    </row>
    <row r="951" spans="1:5" ht="15.75" customHeight="1">
      <c r="A951" s="30"/>
      <c r="D951" s="30"/>
      <c r="E951" s="30"/>
    </row>
    <row r="952" spans="1:5" ht="15.75" customHeight="1">
      <c r="A952" s="30"/>
      <c r="D952" s="30"/>
      <c r="E952" s="30"/>
    </row>
    <row r="953" spans="1:5" ht="15.75" customHeight="1">
      <c r="A953" s="30"/>
      <c r="D953" s="30"/>
      <c r="E953" s="30"/>
    </row>
    <row r="954" spans="1:5" ht="15.75" customHeight="1">
      <c r="A954" s="30"/>
      <c r="D954" s="30"/>
      <c r="E954" s="30"/>
    </row>
    <row r="955" spans="1:5" ht="15.75" customHeight="1">
      <c r="A955" s="30"/>
      <c r="D955" s="30"/>
      <c r="E955" s="30"/>
    </row>
    <row r="956" spans="1:5" ht="15.75" customHeight="1">
      <c r="A956" s="30"/>
      <c r="D956" s="30"/>
      <c r="E956" s="30"/>
    </row>
    <row r="957" spans="1:5" ht="15.75" customHeight="1">
      <c r="A957" s="30"/>
      <c r="D957" s="30"/>
      <c r="E957" s="30"/>
    </row>
    <row r="958" spans="1:5" ht="15.75" customHeight="1">
      <c r="A958" s="30"/>
      <c r="D958" s="30"/>
      <c r="E958" s="30"/>
    </row>
    <row r="959" spans="1:5" ht="15.75" customHeight="1">
      <c r="A959" s="30"/>
      <c r="D959" s="30"/>
      <c r="E959" s="30"/>
    </row>
    <row r="960" spans="1:5" ht="15.75" customHeight="1">
      <c r="A960" s="30"/>
      <c r="D960" s="30"/>
      <c r="E960" s="30"/>
    </row>
    <row r="961" spans="1:5" ht="15.75" customHeight="1">
      <c r="A961" s="30"/>
      <c r="D961" s="30"/>
      <c r="E961" s="30"/>
    </row>
    <row r="962" spans="1:5" ht="15.75" customHeight="1">
      <c r="A962" s="30"/>
      <c r="D962" s="30"/>
      <c r="E962" s="30"/>
    </row>
    <row r="963" spans="1:5" ht="15.75" customHeight="1">
      <c r="A963" s="30"/>
      <c r="D963" s="30"/>
      <c r="E963" s="30"/>
    </row>
    <row r="964" spans="1:5" ht="15.75" customHeight="1">
      <c r="A964" s="30"/>
      <c r="D964" s="30"/>
      <c r="E964" s="30"/>
    </row>
    <row r="965" spans="1:5" ht="15.75" customHeight="1">
      <c r="A965" s="30"/>
      <c r="D965" s="30"/>
      <c r="E965" s="30"/>
    </row>
    <row r="966" spans="1:5" ht="15.75" customHeight="1">
      <c r="A966" s="30"/>
      <c r="D966" s="30"/>
      <c r="E966" s="30"/>
    </row>
    <row r="967" spans="1:5" ht="15.75" customHeight="1">
      <c r="A967" s="30"/>
      <c r="D967" s="30"/>
      <c r="E967" s="30"/>
    </row>
    <row r="968" spans="1:5" ht="15.75" customHeight="1">
      <c r="A968" s="30"/>
      <c r="D968" s="30"/>
      <c r="E968" s="30"/>
    </row>
    <row r="969" spans="1:5" ht="15.75" customHeight="1">
      <c r="A969" s="30"/>
      <c r="D969" s="30"/>
      <c r="E969" s="30"/>
    </row>
    <row r="970" spans="1:5" ht="15.75" customHeight="1">
      <c r="A970" s="30"/>
      <c r="D970" s="30"/>
      <c r="E970" s="30"/>
    </row>
    <row r="971" spans="1:5" ht="15.75" customHeight="1">
      <c r="A971" s="30"/>
      <c r="D971" s="30"/>
      <c r="E971" s="30"/>
    </row>
    <row r="972" spans="1:5" ht="15.75" customHeight="1">
      <c r="A972" s="30"/>
      <c r="D972" s="30"/>
      <c r="E972" s="30"/>
    </row>
    <row r="973" spans="1:5" ht="15.75" customHeight="1">
      <c r="A973" s="30"/>
      <c r="D973" s="30"/>
      <c r="E973" s="30"/>
    </row>
    <row r="974" spans="1:5" ht="15.75" customHeight="1">
      <c r="A974" s="30"/>
      <c r="D974" s="30"/>
      <c r="E974" s="30"/>
    </row>
    <row r="975" spans="1:5" ht="15.75" customHeight="1">
      <c r="A975" s="30"/>
      <c r="D975" s="30"/>
      <c r="E975" s="30"/>
    </row>
    <row r="976" spans="1:5" ht="15.75" customHeight="1">
      <c r="A976" s="30"/>
      <c r="D976" s="30"/>
      <c r="E976" s="30"/>
    </row>
    <row r="977" spans="1:5" ht="15.75" customHeight="1">
      <c r="A977" s="30"/>
      <c r="D977" s="30"/>
      <c r="E977" s="30"/>
    </row>
    <row r="978" spans="1:5" ht="15.75" customHeight="1">
      <c r="A978" s="30"/>
      <c r="D978" s="30"/>
      <c r="E978" s="30"/>
    </row>
    <row r="979" spans="1:5" ht="15.75" customHeight="1">
      <c r="A979" s="30"/>
      <c r="D979" s="30"/>
      <c r="E979" s="30"/>
    </row>
    <row r="980" spans="1:5" ht="15.75" customHeight="1">
      <c r="A980" s="30"/>
      <c r="D980" s="30"/>
      <c r="E980" s="30"/>
    </row>
    <row r="981" spans="1:5" ht="15.75" customHeight="1">
      <c r="A981" s="30"/>
      <c r="D981" s="30"/>
      <c r="E981" s="30"/>
    </row>
    <row r="982" spans="1:5" ht="15.75" customHeight="1">
      <c r="A982" s="30"/>
      <c r="D982" s="30"/>
      <c r="E982" s="30"/>
    </row>
    <row r="983" spans="1:5" ht="15.75" customHeight="1">
      <c r="A983" s="30"/>
      <c r="D983" s="30"/>
      <c r="E983" s="30"/>
    </row>
    <row r="984" spans="1:5" ht="15.75" customHeight="1">
      <c r="A984" s="30"/>
      <c r="D984" s="30"/>
      <c r="E984" s="30"/>
    </row>
    <row r="985" spans="1:5" ht="15.75" customHeight="1">
      <c r="A985" s="30"/>
      <c r="D985" s="30"/>
      <c r="E985" s="30"/>
    </row>
    <row r="986" spans="1:5" ht="15.75" customHeight="1">
      <c r="A986" s="30"/>
      <c r="D986" s="30"/>
      <c r="E986" s="30"/>
    </row>
    <row r="987" spans="1:5" ht="15.75" customHeight="1">
      <c r="A987" s="30"/>
      <c r="D987" s="30"/>
      <c r="E987" s="30"/>
    </row>
    <row r="988" spans="1:5" ht="15.75" customHeight="1">
      <c r="A988" s="30"/>
      <c r="D988" s="30"/>
      <c r="E988" s="30"/>
    </row>
    <row r="989" spans="1:5" ht="15.75" customHeight="1">
      <c r="A989" s="30"/>
      <c r="D989" s="30"/>
      <c r="E989" s="30"/>
    </row>
    <row r="990" spans="1:5" ht="15.75" customHeight="1">
      <c r="A990" s="30"/>
      <c r="D990" s="30"/>
      <c r="E990" s="30"/>
    </row>
    <row r="991" spans="1:5" ht="15.75" customHeight="1">
      <c r="A991" s="30"/>
      <c r="D991" s="30"/>
      <c r="E991" s="30"/>
    </row>
    <row r="992" spans="1:5" ht="15.75" customHeight="1">
      <c r="A992" s="30"/>
      <c r="D992" s="30"/>
      <c r="E992" s="30"/>
    </row>
    <row r="993" spans="1:5" ht="15.75" customHeight="1">
      <c r="A993" s="30"/>
      <c r="D993" s="30"/>
      <c r="E993" s="30"/>
    </row>
    <row r="994" spans="1:5" ht="15.75" customHeight="1">
      <c r="A994" s="30"/>
      <c r="D994" s="30"/>
      <c r="E994" s="30"/>
    </row>
    <row r="995" spans="1:5" ht="15.75" customHeight="1">
      <c r="A995" s="30"/>
      <c r="D995" s="30"/>
      <c r="E995" s="30"/>
    </row>
    <row r="996" spans="1:5" ht="15.75" customHeight="1">
      <c r="A996" s="30"/>
      <c r="D996" s="30"/>
      <c r="E996" s="30"/>
    </row>
    <row r="997" spans="1:5" ht="15.75" customHeight="1">
      <c r="A997" s="30"/>
      <c r="D997" s="30"/>
      <c r="E997" s="30"/>
    </row>
    <row r="998" spans="1:5" ht="15.75" customHeight="1">
      <c r="A998" s="30"/>
      <c r="D998" s="30"/>
      <c r="E998" s="30"/>
    </row>
    <row r="999" spans="1:5" ht="15.75" customHeight="1">
      <c r="A999" s="30"/>
      <c r="D999" s="30"/>
      <c r="E999" s="30"/>
    </row>
    <row r="1000" spans="1:5" ht="15.75" customHeight="1">
      <c r="A1000" s="30"/>
      <c r="D1000" s="30"/>
      <c r="E1000" s="30"/>
    </row>
  </sheetData>
  <mergeCells count="11">
    <mergeCell ref="B11:B15"/>
    <mergeCell ref="B16:B17"/>
    <mergeCell ref="B18:B19"/>
    <mergeCell ref="B21:B22"/>
    <mergeCell ref="A1:E1"/>
    <mergeCell ref="B2:E2"/>
    <mergeCell ref="B3:E3"/>
    <mergeCell ref="B4:E4"/>
    <mergeCell ref="B5:E5"/>
    <mergeCell ref="A7:E7"/>
    <mergeCell ref="B9:B10"/>
  </mergeCells>
  <hyperlinks>
    <hyperlink ref="C9" location="'Indicatore 1_Tasso di delittuos'!A1" display="Tasso di  delittuosità" xr:uid="{00000000-0004-0000-0000-000000000000}"/>
    <hyperlink ref="C10" location="'Indicatore 2_Numero di vittime '!A1" display="Numero di vittime di omicidio" xr:uid="{00000000-0004-0000-0000-000001000000}"/>
    <hyperlink ref="C11" location="'Indicatore 3_Denunce di recicla'!A1" display="Denunce di riciclaggio" xr:uid="{00000000-0004-0000-0000-000002000000}"/>
    <hyperlink ref="C12" location="'Indicatore 4_Denunce di estorsi'!A1" display="Denunce di estorsione" xr:uid="{00000000-0004-0000-0000-000003000000}"/>
    <hyperlink ref="C13" location="'Indicatore 5_Denunce di furti'!A1" display="Denunce di furti" xr:uid="{00000000-0004-0000-0000-000004000000}"/>
    <hyperlink ref="C14" location="'Indicatore 6_Furti in abitazion'!A1" display="Furti in abitazione" xr:uid="{00000000-0004-0000-0000-000005000000}"/>
    <hyperlink ref="C15" location="'Indicatore 7_Frodi informatiche'!A1" display="Frodi informatiche " xr:uid="{00000000-0004-0000-0000-000006000000}"/>
    <hyperlink ref="C16" location="'Indicatore 8_Indice di litigios'!A1" display="Indice litigiosità" xr:uid="{00000000-0004-0000-0000-000007000000}"/>
    <hyperlink ref="C17" location="'Indicatore 9_Cause pendenti'!A1" display="Cause pendenti" xr:uid="{00000000-0004-0000-0000-000008000000}"/>
    <hyperlink ref="C18" location="'Indicatore 10_Immobili destinat'!A1" display="Immobili destinati" xr:uid="{00000000-0004-0000-0000-000009000000}"/>
    <hyperlink ref="C19" location="'Indicatore 11_Immobili in gesti'!A1" display="Immobili in gestione all'ANBSC" xr:uid="{00000000-0004-0000-0000-00000A000000}"/>
    <hyperlink ref="C20" location="'Indicatore 12_Partecipazione el'!A1" display="Partecipazione elettorale " xr:uid="{00000000-0004-0000-0000-00000B000000}"/>
    <hyperlink ref="C21" location="'Indicatore 13_Associazioni e OD'!A1" display="Associazioni e ODV" xr:uid="{00000000-0004-0000-0000-00000C000000}"/>
    <hyperlink ref="C22" location="'Indicatore 14_Associazionismo g'!A1" display="Associazionismo e giovani" xr:uid="{00000000-0004-0000-0000-00000D000000}"/>
  </hyperlink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8" width="12" customWidth="1"/>
  </cols>
  <sheetData>
    <row r="1" spans="1:26" ht="15.75" customHeight="1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5" t="s">
        <v>8</v>
      </c>
      <c r="B2" s="6">
        <v>2018</v>
      </c>
      <c r="C2" s="6">
        <v>2019</v>
      </c>
      <c r="D2" s="6">
        <v>2020</v>
      </c>
      <c r="E2" s="6">
        <v>2021</v>
      </c>
      <c r="F2" s="6">
        <v>2022</v>
      </c>
      <c r="G2" s="6">
        <v>2023</v>
      </c>
      <c r="H2" s="6">
        <v>2024</v>
      </c>
      <c r="I2" s="3"/>
      <c r="J2" s="3"/>
      <c r="K2" s="3"/>
      <c r="L2" s="3"/>
      <c r="M2" s="3"/>
      <c r="N2" s="3"/>
      <c r="O2" s="3"/>
      <c r="P2" s="3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8" t="s">
        <v>9</v>
      </c>
      <c r="B3" s="9">
        <v>3925.4</v>
      </c>
      <c r="C3" s="9">
        <v>3817.3</v>
      </c>
      <c r="D3" s="9">
        <v>3197</v>
      </c>
      <c r="E3" s="9">
        <v>3558.3</v>
      </c>
      <c r="F3" s="9">
        <v>3822.5</v>
      </c>
      <c r="G3" s="9">
        <v>3969.2</v>
      </c>
      <c r="H3" s="9">
        <v>4069.6</v>
      </c>
      <c r="I3" s="3"/>
      <c r="J3" s="3"/>
      <c r="K3" s="3"/>
      <c r="L3" s="3"/>
      <c r="M3" s="3"/>
      <c r="N3" s="3"/>
      <c r="O3" s="3"/>
      <c r="P3" s="3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11" t="s">
        <v>12</v>
      </c>
      <c r="B4" s="13">
        <v>4227.8999999999996</v>
      </c>
      <c r="C4" s="13">
        <v>4150</v>
      </c>
      <c r="D4" s="13">
        <v>3439.7</v>
      </c>
      <c r="E4" s="13">
        <v>3983.1</v>
      </c>
      <c r="F4" s="13">
        <v>4308.2</v>
      </c>
      <c r="G4" s="13">
        <v>4407.3</v>
      </c>
      <c r="H4" s="13">
        <v>4517</v>
      </c>
      <c r="I4" s="3"/>
      <c r="J4" s="3"/>
      <c r="K4" s="3"/>
      <c r="L4" s="3"/>
      <c r="M4" s="3"/>
      <c r="N4" s="3"/>
      <c r="O4" s="3"/>
      <c r="P4" s="3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15" t="s">
        <v>19</v>
      </c>
      <c r="B5" s="9">
        <v>2886.1</v>
      </c>
      <c r="C5" s="9">
        <v>2894.5</v>
      </c>
      <c r="D5" s="9">
        <v>2537.5</v>
      </c>
      <c r="E5" s="9">
        <v>2752.7</v>
      </c>
      <c r="F5" s="9">
        <v>2745.2</v>
      </c>
      <c r="G5" s="9">
        <v>3050.8</v>
      </c>
      <c r="H5" s="9">
        <v>3155.7</v>
      </c>
      <c r="I5" s="3"/>
      <c r="J5" s="3"/>
      <c r="K5" s="3"/>
      <c r="L5" s="3"/>
      <c r="M5" s="3"/>
      <c r="N5" s="3"/>
      <c r="O5" s="3"/>
      <c r="P5" s="3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17" t="s">
        <v>21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90" t="s">
        <v>22</v>
      </c>
      <c r="B7" s="91"/>
      <c r="C7" s="9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7:C7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AS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43" width="12" customWidth="1"/>
  </cols>
  <sheetData>
    <row r="1" spans="1:45" ht="15.75" customHeight="1">
      <c r="A1" s="14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</row>
    <row r="2" spans="1:45" ht="15.75" customHeight="1">
      <c r="A2" s="21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</row>
    <row r="3" spans="1:45" ht="15.75" customHeight="1">
      <c r="A3" s="5"/>
      <c r="B3" s="94">
        <v>2018</v>
      </c>
      <c r="C3" s="95"/>
      <c r="D3" s="95"/>
      <c r="E3" s="95"/>
      <c r="F3" s="95"/>
      <c r="G3" s="93"/>
      <c r="H3" s="94">
        <v>2019</v>
      </c>
      <c r="I3" s="95"/>
      <c r="J3" s="95"/>
      <c r="K3" s="95"/>
      <c r="L3" s="95"/>
      <c r="M3" s="93"/>
      <c r="N3" s="94">
        <v>2020</v>
      </c>
      <c r="O3" s="95"/>
      <c r="P3" s="95"/>
      <c r="Q3" s="95"/>
      <c r="R3" s="95"/>
      <c r="S3" s="93"/>
      <c r="T3" s="94">
        <v>2021</v>
      </c>
      <c r="U3" s="95"/>
      <c r="V3" s="95"/>
      <c r="W3" s="95"/>
      <c r="X3" s="95"/>
      <c r="Y3" s="93"/>
      <c r="Z3" s="94">
        <v>2022</v>
      </c>
      <c r="AA3" s="95"/>
      <c r="AB3" s="95"/>
      <c r="AC3" s="95"/>
      <c r="AD3" s="95"/>
      <c r="AE3" s="93"/>
      <c r="AF3" s="94">
        <v>2023</v>
      </c>
      <c r="AG3" s="95"/>
      <c r="AH3" s="95"/>
      <c r="AI3" s="95"/>
      <c r="AJ3" s="95"/>
      <c r="AK3" s="93"/>
      <c r="AL3" s="94">
        <v>2024</v>
      </c>
      <c r="AM3" s="95"/>
      <c r="AN3" s="95"/>
      <c r="AO3" s="95"/>
      <c r="AP3" s="95"/>
      <c r="AQ3" s="93"/>
      <c r="AR3" s="16"/>
      <c r="AS3" s="16"/>
    </row>
    <row r="4" spans="1:45" ht="15.75" customHeight="1">
      <c r="A4" s="24"/>
      <c r="B4" s="92" t="s">
        <v>42</v>
      </c>
      <c r="C4" s="93"/>
      <c r="D4" s="92" t="s">
        <v>44</v>
      </c>
      <c r="E4" s="93"/>
      <c r="F4" s="92" t="s">
        <v>45</v>
      </c>
      <c r="G4" s="93"/>
      <c r="H4" s="92" t="s">
        <v>42</v>
      </c>
      <c r="I4" s="93"/>
      <c r="J4" s="92" t="s">
        <v>44</v>
      </c>
      <c r="K4" s="93"/>
      <c r="L4" s="92" t="s">
        <v>45</v>
      </c>
      <c r="M4" s="93"/>
      <c r="N4" s="92" t="s">
        <v>42</v>
      </c>
      <c r="O4" s="93"/>
      <c r="P4" s="92" t="s">
        <v>44</v>
      </c>
      <c r="Q4" s="93"/>
      <c r="R4" s="92" t="s">
        <v>45</v>
      </c>
      <c r="S4" s="93"/>
      <c r="T4" s="92" t="s">
        <v>42</v>
      </c>
      <c r="U4" s="93"/>
      <c r="V4" s="92" t="s">
        <v>44</v>
      </c>
      <c r="W4" s="93"/>
      <c r="X4" s="92" t="s">
        <v>45</v>
      </c>
      <c r="Y4" s="93"/>
      <c r="Z4" s="92" t="s">
        <v>42</v>
      </c>
      <c r="AA4" s="93"/>
      <c r="AB4" s="92" t="s">
        <v>44</v>
      </c>
      <c r="AC4" s="93"/>
      <c r="AD4" s="92" t="s">
        <v>45</v>
      </c>
      <c r="AE4" s="93"/>
      <c r="AF4" s="92" t="s">
        <v>42</v>
      </c>
      <c r="AG4" s="93"/>
      <c r="AH4" s="92" t="s">
        <v>44</v>
      </c>
      <c r="AI4" s="93"/>
      <c r="AJ4" s="92" t="s">
        <v>45</v>
      </c>
      <c r="AK4" s="93"/>
      <c r="AL4" s="92" t="s">
        <v>42</v>
      </c>
      <c r="AM4" s="93"/>
      <c r="AN4" s="92" t="s">
        <v>44</v>
      </c>
      <c r="AO4" s="93"/>
      <c r="AP4" s="92" t="s">
        <v>45</v>
      </c>
      <c r="AQ4" s="93"/>
      <c r="AR4" s="31"/>
      <c r="AS4" s="31"/>
    </row>
    <row r="5" spans="1:45" ht="15.75" customHeight="1">
      <c r="A5" s="32" t="s">
        <v>8</v>
      </c>
      <c r="B5" s="33" t="s">
        <v>55</v>
      </c>
      <c r="C5" s="33" t="s">
        <v>56</v>
      </c>
      <c r="D5" s="33" t="s">
        <v>55</v>
      </c>
      <c r="E5" s="33" t="s">
        <v>56</v>
      </c>
      <c r="F5" s="33" t="s">
        <v>55</v>
      </c>
      <c r="G5" s="33" t="s">
        <v>56</v>
      </c>
      <c r="H5" s="33" t="s">
        <v>55</v>
      </c>
      <c r="I5" s="33" t="s">
        <v>56</v>
      </c>
      <c r="J5" s="33" t="s">
        <v>55</v>
      </c>
      <c r="K5" s="33" t="s">
        <v>56</v>
      </c>
      <c r="L5" s="33" t="s">
        <v>55</v>
      </c>
      <c r="M5" s="33" t="s">
        <v>56</v>
      </c>
      <c r="N5" s="33" t="s">
        <v>55</v>
      </c>
      <c r="O5" s="33" t="s">
        <v>56</v>
      </c>
      <c r="P5" s="33" t="s">
        <v>55</v>
      </c>
      <c r="Q5" s="33" t="s">
        <v>56</v>
      </c>
      <c r="R5" s="33" t="s">
        <v>55</v>
      </c>
      <c r="S5" s="33" t="s">
        <v>56</v>
      </c>
      <c r="T5" s="33" t="s">
        <v>55</v>
      </c>
      <c r="U5" s="33" t="s">
        <v>56</v>
      </c>
      <c r="V5" s="33" t="s">
        <v>55</v>
      </c>
      <c r="W5" s="33" t="s">
        <v>56</v>
      </c>
      <c r="X5" s="33" t="s">
        <v>55</v>
      </c>
      <c r="Y5" s="33" t="s">
        <v>56</v>
      </c>
      <c r="Z5" s="33" t="s">
        <v>55</v>
      </c>
      <c r="AA5" s="33" t="s">
        <v>56</v>
      </c>
      <c r="AB5" s="33" t="s">
        <v>55</v>
      </c>
      <c r="AC5" s="33" t="s">
        <v>56</v>
      </c>
      <c r="AD5" s="33" t="s">
        <v>55</v>
      </c>
      <c r="AE5" s="33" t="s">
        <v>56</v>
      </c>
      <c r="AF5" s="33" t="s">
        <v>55</v>
      </c>
      <c r="AG5" s="33" t="s">
        <v>56</v>
      </c>
      <c r="AH5" s="33" t="s">
        <v>55</v>
      </c>
      <c r="AI5" s="33" t="s">
        <v>56</v>
      </c>
      <c r="AJ5" s="33" t="s">
        <v>55</v>
      </c>
      <c r="AK5" s="33" t="s">
        <v>56</v>
      </c>
      <c r="AL5" s="33" t="s">
        <v>55</v>
      </c>
      <c r="AM5" s="33" t="s">
        <v>56</v>
      </c>
      <c r="AN5" s="33" t="s">
        <v>55</v>
      </c>
      <c r="AO5" s="33" t="s">
        <v>56</v>
      </c>
      <c r="AP5" s="33" t="s">
        <v>55</v>
      </c>
      <c r="AQ5" s="33" t="s">
        <v>56</v>
      </c>
      <c r="AR5" s="31"/>
      <c r="AS5" s="31"/>
    </row>
    <row r="6" spans="1:45" ht="15.75" customHeight="1">
      <c r="A6" s="8" t="s">
        <v>9</v>
      </c>
      <c r="B6" s="34">
        <v>313</v>
      </c>
      <c r="C6" s="35">
        <v>1</v>
      </c>
      <c r="D6" s="34">
        <v>202</v>
      </c>
      <c r="E6" s="36">
        <f t="shared" ref="E6:E8" si="0">D6/B6</f>
        <v>0.64536741214057503</v>
      </c>
      <c r="F6" s="34">
        <v>111</v>
      </c>
      <c r="G6" s="36">
        <f t="shared" ref="G6:G8" si="1">F6/B6</f>
        <v>0.35463258785942492</v>
      </c>
      <c r="H6" s="34">
        <f t="shared" ref="H6:H8" si="2">SUM(J6,L6)</f>
        <v>235</v>
      </c>
      <c r="I6" s="36">
        <f t="shared" ref="I6:I7" si="3">H6/H$6</f>
        <v>1</v>
      </c>
      <c r="J6" s="34">
        <v>149</v>
      </c>
      <c r="K6" s="36">
        <f t="shared" ref="K6:K8" si="4">J6/H6</f>
        <v>0.63404255319148939</v>
      </c>
      <c r="L6" s="34">
        <v>86</v>
      </c>
      <c r="M6" s="36">
        <f t="shared" ref="M6:M8" si="5">L6/H6</f>
        <v>0.36595744680851061</v>
      </c>
      <c r="N6" s="34">
        <f t="shared" ref="N6:N8" si="6">SUM(P6,R6)</f>
        <v>226</v>
      </c>
      <c r="O6" s="36">
        <f t="shared" ref="O6:O7" si="7">N6/N$6</f>
        <v>1</v>
      </c>
      <c r="P6" s="34">
        <v>135</v>
      </c>
      <c r="Q6" s="36">
        <f>P6/$N$6</f>
        <v>0.59734513274336287</v>
      </c>
      <c r="R6" s="34">
        <v>91</v>
      </c>
      <c r="S6" s="36">
        <f t="shared" ref="S6:S8" si="8">R6/$N6</f>
        <v>0.40265486725663718</v>
      </c>
      <c r="T6" s="34">
        <v>263</v>
      </c>
      <c r="U6" s="36">
        <f t="shared" ref="U6:U7" si="9">T6/$T$6</f>
        <v>1</v>
      </c>
      <c r="V6" s="34">
        <v>157</v>
      </c>
      <c r="W6" s="36">
        <f>V6/$T$6</f>
        <v>0.59695817490494296</v>
      </c>
      <c r="X6" s="34">
        <v>106</v>
      </c>
      <c r="Y6" s="36">
        <f>X6/$T$6</f>
        <v>0.40304182509505704</v>
      </c>
      <c r="Z6" s="34">
        <v>332</v>
      </c>
      <c r="AA6" s="36">
        <f t="shared" ref="AA6:AA7" si="10">Z6/$Z$6</f>
        <v>1</v>
      </c>
      <c r="AB6" s="34">
        <v>204</v>
      </c>
      <c r="AC6" s="36">
        <f>AB6/$Z$6</f>
        <v>0.61445783132530118</v>
      </c>
      <c r="AD6" s="34">
        <v>128</v>
      </c>
      <c r="AE6" s="36">
        <f>AD6/$Z$6</f>
        <v>0.38554216867469882</v>
      </c>
      <c r="AF6" s="34">
        <f t="shared" ref="AF6:AF8" si="11">SUM(AH6,AJ6)</f>
        <v>344</v>
      </c>
      <c r="AG6" s="36">
        <f t="shared" ref="AG6:AG7" si="12">AF6/$AF$6</f>
        <v>1</v>
      </c>
      <c r="AH6" s="34">
        <v>220</v>
      </c>
      <c r="AI6" s="36">
        <f>AH6/$AF$6</f>
        <v>0.63953488372093026</v>
      </c>
      <c r="AJ6" s="34">
        <v>124</v>
      </c>
      <c r="AK6" s="36">
        <f>AJ6/$AF$6</f>
        <v>0.36046511627906974</v>
      </c>
      <c r="AL6" s="34">
        <v>328</v>
      </c>
      <c r="AM6" s="36">
        <f t="shared" ref="AM6:AM8" si="13">AL6/$AF$6</f>
        <v>0.95348837209302328</v>
      </c>
      <c r="AN6" s="34">
        <v>215</v>
      </c>
      <c r="AO6" s="36">
        <f>AN6/$AL$6</f>
        <v>0.65548780487804881</v>
      </c>
      <c r="AP6" s="34">
        <v>113</v>
      </c>
      <c r="AQ6" s="36">
        <f>AP6/$AL$6</f>
        <v>0.34451219512195119</v>
      </c>
      <c r="AR6" s="40"/>
      <c r="AS6" s="40"/>
    </row>
    <row r="7" spans="1:45" ht="15.75" customHeight="1">
      <c r="A7" s="11" t="s">
        <v>12</v>
      </c>
      <c r="B7" s="41">
        <v>23</v>
      </c>
      <c r="C7" s="39">
        <f t="shared" ref="C7:C8" si="14">B7/B6</f>
        <v>7.3482428115015971E-2</v>
      </c>
      <c r="D7" s="41">
        <v>10</v>
      </c>
      <c r="E7" s="39">
        <f t="shared" si="0"/>
        <v>0.43478260869565216</v>
      </c>
      <c r="F7" s="41">
        <v>13</v>
      </c>
      <c r="G7" s="39">
        <f t="shared" si="1"/>
        <v>0.56521739130434778</v>
      </c>
      <c r="H7" s="41">
        <f t="shared" si="2"/>
        <v>16</v>
      </c>
      <c r="I7" s="39">
        <f t="shared" si="3"/>
        <v>6.8085106382978725E-2</v>
      </c>
      <c r="J7" s="41">
        <v>11</v>
      </c>
      <c r="K7" s="39">
        <f t="shared" si="4"/>
        <v>0.6875</v>
      </c>
      <c r="L7" s="41">
        <v>5</v>
      </c>
      <c r="M7" s="39">
        <f t="shared" si="5"/>
        <v>0.3125</v>
      </c>
      <c r="N7" s="41">
        <f t="shared" si="6"/>
        <v>29</v>
      </c>
      <c r="O7" s="39">
        <f t="shared" si="7"/>
        <v>0.12831858407079647</v>
      </c>
      <c r="P7" s="41">
        <v>14</v>
      </c>
      <c r="Q7" s="39">
        <f>P7/N$7</f>
        <v>0.48275862068965519</v>
      </c>
      <c r="R7" s="41">
        <v>15</v>
      </c>
      <c r="S7" s="39">
        <f t="shared" si="8"/>
        <v>0.51724137931034486</v>
      </c>
      <c r="T7" s="41">
        <v>27</v>
      </c>
      <c r="U7" s="39">
        <f t="shared" si="9"/>
        <v>0.10266159695817491</v>
      </c>
      <c r="V7" s="41">
        <v>18</v>
      </c>
      <c r="W7" s="39">
        <f>V7/$T$7</f>
        <v>0.66666666666666663</v>
      </c>
      <c r="X7" s="41">
        <v>9</v>
      </c>
      <c r="Y7" s="39">
        <f>X7/$T$7</f>
        <v>0.33333333333333331</v>
      </c>
      <c r="Z7" s="41">
        <v>18</v>
      </c>
      <c r="AA7" s="39">
        <f t="shared" si="10"/>
        <v>5.4216867469879519E-2</v>
      </c>
      <c r="AB7" s="41">
        <v>8</v>
      </c>
      <c r="AC7" s="39">
        <f t="shared" ref="AC7:AC8" si="15">AB7/$Z$8</f>
        <v>2.6666666666666665</v>
      </c>
      <c r="AD7" s="41">
        <v>10</v>
      </c>
      <c r="AE7" s="39">
        <f>AD7/$Z$7</f>
        <v>0.55555555555555558</v>
      </c>
      <c r="AF7" s="41">
        <f t="shared" si="11"/>
        <v>22</v>
      </c>
      <c r="AG7" s="39">
        <f t="shared" si="12"/>
        <v>6.3953488372093026E-2</v>
      </c>
      <c r="AH7" s="41">
        <v>14</v>
      </c>
      <c r="AI7" s="39">
        <f>AH7/$AF$7</f>
        <v>0.63636363636363635</v>
      </c>
      <c r="AJ7" s="41">
        <v>8</v>
      </c>
      <c r="AK7" s="39">
        <f>AJ7/$AF$7</f>
        <v>0.36363636363636365</v>
      </c>
      <c r="AL7" s="41">
        <v>18</v>
      </c>
      <c r="AM7" s="39">
        <f t="shared" si="13"/>
        <v>5.232558139534884E-2</v>
      </c>
      <c r="AN7" s="41">
        <v>9</v>
      </c>
      <c r="AO7" s="36">
        <f>AN7/$AL$7</f>
        <v>0.5</v>
      </c>
      <c r="AP7" s="41">
        <v>9</v>
      </c>
      <c r="AQ7" s="36">
        <f>AP7/$AL$7</f>
        <v>0.5</v>
      </c>
      <c r="AR7" s="40"/>
      <c r="AS7" s="40"/>
    </row>
    <row r="8" spans="1:45" ht="15.75" customHeight="1">
      <c r="A8" s="15" t="s">
        <v>19</v>
      </c>
      <c r="B8" s="34">
        <v>2</v>
      </c>
      <c r="C8" s="36">
        <f t="shared" si="14"/>
        <v>8.6956521739130432E-2</v>
      </c>
      <c r="D8" s="34">
        <v>1</v>
      </c>
      <c r="E8" s="36">
        <f t="shared" si="0"/>
        <v>0.5</v>
      </c>
      <c r="F8" s="34">
        <v>1</v>
      </c>
      <c r="G8" s="36">
        <f t="shared" si="1"/>
        <v>0.5</v>
      </c>
      <c r="H8" s="34">
        <f t="shared" si="2"/>
        <v>1</v>
      </c>
      <c r="I8" s="36">
        <f>H8/H7</f>
        <v>6.25E-2</v>
      </c>
      <c r="J8" s="34">
        <v>1</v>
      </c>
      <c r="K8" s="36">
        <f t="shared" si="4"/>
        <v>1</v>
      </c>
      <c r="L8" s="34">
        <v>0</v>
      </c>
      <c r="M8" s="36">
        <f t="shared" si="5"/>
        <v>0</v>
      </c>
      <c r="N8" s="34">
        <f t="shared" si="6"/>
        <v>1</v>
      </c>
      <c r="O8" s="36">
        <f>N8/N7</f>
        <v>3.4482758620689655E-2</v>
      </c>
      <c r="P8" s="34">
        <v>1</v>
      </c>
      <c r="Q8" s="36">
        <f>P8/N$8</f>
        <v>1</v>
      </c>
      <c r="R8" s="34">
        <v>0</v>
      </c>
      <c r="S8" s="36">
        <f t="shared" si="8"/>
        <v>0</v>
      </c>
      <c r="T8" s="34">
        <v>1</v>
      </c>
      <c r="U8" s="36">
        <f>T8/T7</f>
        <v>3.7037037037037035E-2</v>
      </c>
      <c r="V8" s="34">
        <v>1</v>
      </c>
      <c r="W8" s="36">
        <f>V8/$T$8</f>
        <v>1</v>
      </c>
      <c r="X8" s="34">
        <v>0</v>
      </c>
      <c r="Y8" s="36">
        <v>0</v>
      </c>
      <c r="Z8" s="34">
        <v>3</v>
      </c>
      <c r="AA8" s="36">
        <f>Z8/Z7</f>
        <v>0.16666666666666666</v>
      </c>
      <c r="AB8" s="34">
        <v>1</v>
      </c>
      <c r="AC8" s="36">
        <f t="shared" si="15"/>
        <v>0.33333333333333331</v>
      </c>
      <c r="AD8" s="34">
        <v>2</v>
      </c>
      <c r="AE8" s="36">
        <f>AD8/$Z$8</f>
        <v>0.66666666666666663</v>
      </c>
      <c r="AF8" s="34">
        <f t="shared" si="11"/>
        <v>2</v>
      </c>
      <c r="AG8" s="36">
        <f>AF8/AF7</f>
        <v>9.0909090909090912E-2</v>
      </c>
      <c r="AH8" s="34">
        <v>2</v>
      </c>
      <c r="AI8" s="36">
        <f>AH8/AH8</f>
        <v>1</v>
      </c>
      <c r="AJ8" s="34">
        <v>0</v>
      </c>
      <c r="AK8" s="36">
        <f>AJ8/AH8</f>
        <v>0</v>
      </c>
      <c r="AL8" s="34">
        <v>0</v>
      </c>
      <c r="AM8" s="36">
        <f t="shared" si="13"/>
        <v>0</v>
      </c>
      <c r="AN8" s="34">
        <v>0</v>
      </c>
      <c r="AO8" s="36">
        <f>AN8/$AL$6</f>
        <v>0</v>
      </c>
      <c r="AP8" s="34">
        <v>0</v>
      </c>
      <c r="AQ8" s="36">
        <f>AP8/$AL$6</f>
        <v>0</v>
      </c>
      <c r="AR8" s="40"/>
      <c r="AS8" s="40"/>
    </row>
    <row r="9" spans="1:45" ht="15.75" customHeight="1">
      <c r="A9" s="42" t="s">
        <v>21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</row>
    <row r="10" spans="1:45" ht="15.75" customHeight="1">
      <c r="A10" s="42" t="s">
        <v>59</v>
      </c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</row>
    <row r="11" spans="1:45" ht="15.75" customHeight="1">
      <c r="A11" s="16"/>
      <c r="B11" s="16"/>
      <c r="C11" s="16"/>
      <c r="D11" s="16"/>
      <c r="E11" s="16"/>
      <c r="F11" s="16"/>
      <c r="G11" s="3"/>
      <c r="H11" s="3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45" ht="15.75" customHeight="1">
      <c r="A12" s="16"/>
      <c r="B12" s="16"/>
      <c r="C12" s="16"/>
      <c r="D12" s="16"/>
      <c r="E12" s="16"/>
      <c r="F12" s="16"/>
      <c r="G12" s="3"/>
      <c r="H12" s="3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</row>
    <row r="13" spans="1:45" ht="15.75" customHeight="1">
      <c r="A13" s="16"/>
      <c r="B13" s="16"/>
      <c r="C13" s="16"/>
      <c r="D13" s="16"/>
      <c r="E13" s="16"/>
      <c r="F13" s="16"/>
      <c r="G13" s="3"/>
      <c r="H13" s="3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</row>
    <row r="14" spans="1:45" ht="15.75" customHeight="1">
      <c r="A14" s="16"/>
      <c r="B14" s="16"/>
      <c r="C14" s="16"/>
      <c r="D14" s="16"/>
      <c r="E14" s="16"/>
      <c r="F14" s="16"/>
      <c r="G14" s="3"/>
      <c r="H14" s="3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</row>
    <row r="15" spans="1:45" ht="15.75" customHeight="1">
      <c r="A15" s="16"/>
      <c r="B15" s="16"/>
      <c r="C15" s="16"/>
      <c r="D15" s="16"/>
      <c r="E15" s="16"/>
      <c r="F15" s="16"/>
      <c r="G15" s="3"/>
      <c r="H15" s="3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</row>
    <row r="16" spans="1:45" ht="15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</row>
    <row r="17" spans="1:45" ht="15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ht="15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</row>
    <row r="28" spans="1:45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</row>
    <row r="29" spans="1:45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</row>
    <row r="30" spans="1:45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</row>
    <row r="31" spans="1:45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</row>
    <row r="32" spans="1:45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</row>
    <row r="33" spans="1:45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</row>
    <row r="34" spans="1:45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</row>
    <row r="35" spans="1:4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</row>
    <row r="36" spans="1:45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</row>
    <row r="37" spans="1:45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5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5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5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</row>
    <row r="41" spans="1:45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</row>
    <row r="42" spans="1:45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5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5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</row>
    <row r="45" spans="1: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</row>
    <row r="46" spans="1:45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</row>
    <row r="47" spans="1:45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</row>
    <row r="48" spans="1:45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</row>
    <row r="49" spans="1:45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</row>
    <row r="50" spans="1:45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</row>
    <row r="51" spans="1:45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</row>
    <row r="52" spans="1:45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</row>
    <row r="53" spans="1:45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</row>
    <row r="54" spans="1:45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</row>
    <row r="55" spans="1:4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</row>
    <row r="56" spans="1:45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</row>
    <row r="57" spans="1:45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</row>
    <row r="58" spans="1:45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</row>
    <row r="59" spans="1:45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</row>
    <row r="60" spans="1:45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</row>
    <row r="61" spans="1:45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</row>
    <row r="62" spans="1:45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</row>
    <row r="63" spans="1:45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</row>
    <row r="67" spans="1:45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</row>
    <row r="68" spans="1:45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</row>
    <row r="69" spans="1:45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</row>
    <row r="70" spans="1:45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</row>
    <row r="71" spans="1:45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</row>
    <row r="72" spans="1:45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</row>
    <row r="73" spans="1:45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</row>
    <row r="74" spans="1:45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</row>
    <row r="75" spans="1:4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</row>
    <row r="76" spans="1:45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</row>
    <row r="77" spans="1:45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</row>
    <row r="78" spans="1:45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</row>
    <row r="79" spans="1:45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</row>
    <row r="80" spans="1:45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</row>
    <row r="81" spans="1:45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</row>
    <row r="82" spans="1:45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</row>
    <row r="83" spans="1:45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</row>
    <row r="84" spans="1:45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</row>
    <row r="85" spans="1:4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</row>
    <row r="86" spans="1:45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</row>
    <row r="87" spans="1:45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</row>
    <row r="88" spans="1:45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</row>
    <row r="89" spans="1:45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</row>
    <row r="90" spans="1:45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</row>
    <row r="91" spans="1:45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</row>
    <row r="92" spans="1:45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</row>
    <row r="93" spans="1:45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</row>
    <row r="94" spans="1:45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</row>
    <row r="95" spans="1:4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</row>
    <row r="96" spans="1:45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</row>
    <row r="97" spans="1:45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</row>
    <row r="98" spans="1:45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</row>
    <row r="99" spans="1:45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</row>
    <row r="100" spans="1:45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</row>
    <row r="101" spans="1:45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</row>
    <row r="102" spans="1:45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</row>
    <row r="103" spans="1:45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</row>
    <row r="104" spans="1:45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</row>
    <row r="105" spans="1:4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</row>
    <row r="106" spans="1:45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</row>
    <row r="107" spans="1:45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</row>
    <row r="108" spans="1:45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</row>
    <row r="109" spans="1:45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</row>
    <row r="110" spans="1:45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</row>
    <row r="111" spans="1:45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</row>
    <row r="112" spans="1:45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</row>
    <row r="113" spans="1:45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</row>
    <row r="114" spans="1:45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</row>
    <row r="115" spans="1:4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</row>
    <row r="116" spans="1:45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</row>
    <row r="117" spans="1:45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</row>
    <row r="118" spans="1:45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</row>
    <row r="119" spans="1:45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</row>
    <row r="120" spans="1:45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</row>
    <row r="121" spans="1:45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</row>
    <row r="122" spans="1:45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</row>
    <row r="123" spans="1:45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</row>
    <row r="124" spans="1:45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</row>
    <row r="125" spans="1:4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</row>
    <row r="126" spans="1:45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</row>
    <row r="127" spans="1:45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</row>
    <row r="128" spans="1:45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</row>
    <row r="129" spans="1:45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</row>
    <row r="130" spans="1:45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</row>
    <row r="131" spans="1:45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</row>
    <row r="132" spans="1:45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</row>
    <row r="133" spans="1:45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</row>
    <row r="134" spans="1:45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</row>
    <row r="135" spans="1:4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</row>
    <row r="136" spans="1:45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</row>
    <row r="137" spans="1:45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</row>
    <row r="138" spans="1:45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</row>
    <row r="139" spans="1:45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</row>
    <row r="140" spans="1:45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</row>
    <row r="141" spans="1:45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</row>
    <row r="142" spans="1:45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</row>
    <row r="143" spans="1:45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</row>
    <row r="144" spans="1:45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</row>
    <row r="145" spans="1: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</row>
    <row r="146" spans="1:45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</row>
    <row r="147" spans="1:45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</row>
    <row r="148" spans="1:45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</row>
    <row r="149" spans="1:45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</row>
    <row r="150" spans="1:45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</row>
    <row r="151" spans="1:45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</row>
    <row r="152" spans="1:45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</row>
    <row r="153" spans="1:45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</row>
    <row r="154" spans="1:45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</row>
    <row r="155" spans="1:4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</row>
    <row r="156" spans="1:45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</row>
    <row r="157" spans="1:45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</row>
    <row r="158" spans="1:45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</row>
    <row r="159" spans="1:45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</row>
    <row r="160" spans="1:45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</row>
    <row r="161" spans="1:45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</row>
    <row r="162" spans="1:45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</row>
    <row r="163" spans="1:45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</row>
    <row r="164" spans="1:45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</row>
    <row r="165" spans="1:4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</row>
    <row r="166" spans="1:45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</row>
    <row r="167" spans="1:45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</row>
    <row r="168" spans="1:45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</row>
    <row r="169" spans="1:45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</row>
    <row r="170" spans="1:45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</row>
    <row r="171" spans="1:45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</row>
    <row r="172" spans="1:45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</row>
    <row r="173" spans="1:45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</row>
    <row r="174" spans="1:45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</row>
    <row r="175" spans="1:4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</row>
    <row r="176" spans="1:45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</row>
    <row r="177" spans="1:45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</row>
    <row r="178" spans="1:45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</row>
    <row r="179" spans="1:45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</row>
    <row r="180" spans="1:45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</row>
    <row r="181" spans="1:45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</row>
    <row r="182" spans="1:45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</row>
    <row r="183" spans="1:45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</row>
    <row r="184" spans="1:45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</row>
    <row r="185" spans="1:4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</row>
    <row r="186" spans="1:45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</row>
    <row r="187" spans="1:45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</row>
    <row r="188" spans="1:45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</row>
    <row r="189" spans="1:45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</row>
    <row r="190" spans="1:45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</row>
    <row r="191" spans="1:45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</row>
    <row r="192" spans="1:45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</row>
    <row r="193" spans="1:45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</row>
    <row r="194" spans="1:45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</row>
    <row r="195" spans="1:4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</row>
    <row r="196" spans="1:45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</row>
    <row r="197" spans="1:45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</row>
    <row r="198" spans="1:45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</row>
    <row r="199" spans="1:45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</row>
    <row r="200" spans="1:45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</row>
    <row r="201" spans="1:45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</row>
    <row r="202" spans="1:45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</row>
    <row r="203" spans="1:45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</row>
    <row r="204" spans="1:45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</row>
    <row r="205" spans="1:4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</row>
    <row r="206" spans="1:45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</row>
    <row r="207" spans="1:45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</row>
    <row r="208" spans="1:45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</row>
    <row r="209" spans="1:45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</row>
    <row r="210" spans="1:45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</row>
    <row r="211" spans="1:45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</row>
    <row r="212" spans="1:45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</row>
    <row r="213" spans="1:45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</row>
    <row r="214" spans="1:45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</row>
    <row r="215" spans="1:4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</row>
    <row r="216" spans="1:45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</row>
    <row r="217" spans="1:45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</row>
    <row r="218" spans="1:45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</row>
    <row r="219" spans="1:45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</row>
    <row r="220" spans="1:45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</row>
    <row r="221" spans="1:45" ht="15.75" customHeight="1">
      <c r="A221" s="30"/>
    </row>
    <row r="222" spans="1:45" ht="15.75" customHeight="1">
      <c r="A222" s="30"/>
    </row>
    <row r="223" spans="1:45" ht="15.75" customHeight="1">
      <c r="A223" s="30"/>
    </row>
    <row r="224" spans="1:45" ht="15.75" customHeight="1">
      <c r="A224" s="30"/>
    </row>
    <row r="225" spans="1:1" ht="15.75" customHeight="1">
      <c r="A225" s="30"/>
    </row>
    <row r="226" spans="1:1" ht="15.75" customHeight="1">
      <c r="A226" s="30"/>
    </row>
    <row r="227" spans="1:1" ht="15.75" customHeight="1">
      <c r="A227" s="30"/>
    </row>
    <row r="228" spans="1:1" ht="15.75" customHeight="1">
      <c r="A228" s="30"/>
    </row>
    <row r="229" spans="1:1" ht="15.75" customHeight="1">
      <c r="A229" s="30"/>
    </row>
    <row r="230" spans="1:1" ht="15.75" customHeight="1">
      <c r="A230" s="30"/>
    </row>
    <row r="231" spans="1:1" ht="15.75" customHeight="1">
      <c r="A231" s="30"/>
    </row>
    <row r="232" spans="1:1" ht="15.75" customHeight="1">
      <c r="A232" s="30"/>
    </row>
    <row r="233" spans="1:1" ht="15.75" customHeight="1">
      <c r="A233" s="30"/>
    </row>
    <row r="234" spans="1:1" ht="15.75" customHeight="1">
      <c r="A234" s="30"/>
    </row>
    <row r="235" spans="1:1" ht="15.75" customHeight="1">
      <c r="A235" s="30"/>
    </row>
    <row r="236" spans="1:1" ht="15.75" customHeight="1">
      <c r="A236" s="30"/>
    </row>
    <row r="237" spans="1:1" ht="15.75" customHeight="1">
      <c r="A237" s="30"/>
    </row>
    <row r="238" spans="1:1" ht="15.75" customHeight="1">
      <c r="A238" s="30"/>
    </row>
    <row r="239" spans="1:1" ht="15.75" customHeight="1">
      <c r="A239" s="30"/>
    </row>
    <row r="240" spans="1:1" ht="15.75" customHeight="1">
      <c r="A240" s="30"/>
    </row>
    <row r="241" spans="1:1" ht="15.75" customHeight="1">
      <c r="A241" s="30"/>
    </row>
    <row r="242" spans="1:1" ht="15.75" customHeight="1">
      <c r="A242" s="30"/>
    </row>
    <row r="243" spans="1:1" ht="15.75" customHeight="1">
      <c r="A243" s="30"/>
    </row>
    <row r="244" spans="1:1" ht="15.75" customHeight="1">
      <c r="A244" s="30"/>
    </row>
    <row r="245" spans="1:1" ht="15.75" customHeight="1">
      <c r="A245" s="30"/>
    </row>
    <row r="246" spans="1:1" ht="15.75" customHeight="1">
      <c r="A246" s="30"/>
    </row>
    <row r="247" spans="1:1" ht="15.75" customHeight="1">
      <c r="A247" s="30"/>
    </row>
    <row r="248" spans="1:1" ht="15.75" customHeight="1">
      <c r="A248" s="30"/>
    </row>
    <row r="249" spans="1:1" ht="15.75" customHeight="1">
      <c r="A249" s="30"/>
    </row>
    <row r="250" spans="1:1" ht="15.75" customHeight="1">
      <c r="A250" s="30"/>
    </row>
    <row r="251" spans="1:1" ht="15.75" customHeight="1">
      <c r="A251" s="30"/>
    </row>
    <row r="252" spans="1:1" ht="15.75" customHeight="1">
      <c r="A252" s="30"/>
    </row>
    <row r="253" spans="1:1" ht="15.75" customHeight="1">
      <c r="A253" s="30"/>
    </row>
    <row r="254" spans="1:1" ht="15.75" customHeight="1">
      <c r="A254" s="30"/>
    </row>
    <row r="255" spans="1:1" ht="15.75" customHeight="1">
      <c r="A255" s="30"/>
    </row>
    <row r="256" spans="1:1" ht="15.75" customHeight="1">
      <c r="A256" s="30"/>
    </row>
    <row r="257" spans="1:1" ht="15.75" customHeight="1">
      <c r="A257" s="30"/>
    </row>
    <row r="258" spans="1:1" ht="15.75" customHeight="1">
      <c r="A258" s="30"/>
    </row>
    <row r="259" spans="1:1" ht="15.75" customHeight="1">
      <c r="A259" s="30"/>
    </row>
    <row r="260" spans="1:1" ht="15.75" customHeight="1">
      <c r="A260" s="30"/>
    </row>
    <row r="261" spans="1:1" ht="15.75" customHeight="1">
      <c r="A261" s="30"/>
    </row>
    <row r="262" spans="1:1" ht="15.75" customHeight="1">
      <c r="A262" s="30"/>
    </row>
    <row r="263" spans="1:1" ht="15.75" customHeight="1">
      <c r="A263" s="30"/>
    </row>
    <row r="264" spans="1:1" ht="15.75" customHeight="1">
      <c r="A264" s="30"/>
    </row>
    <row r="265" spans="1:1" ht="15.75" customHeight="1">
      <c r="A265" s="30"/>
    </row>
    <row r="266" spans="1:1" ht="15.75" customHeight="1">
      <c r="A266" s="30"/>
    </row>
    <row r="267" spans="1:1" ht="15.75" customHeight="1">
      <c r="A267" s="30"/>
    </row>
    <row r="268" spans="1:1" ht="15.75" customHeight="1">
      <c r="A268" s="30"/>
    </row>
    <row r="269" spans="1:1" ht="15.75" customHeight="1">
      <c r="A269" s="30"/>
    </row>
    <row r="270" spans="1:1" ht="15.75" customHeight="1">
      <c r="A270" s="30"/>
    </row>
    <row r="271" spans="1:1" ht="15.75" customHeight="1">
      <c r="A271" s="30"/>
    </row>
    <row r="272" spans="1:1" ht="15.75" customHeight="1">
      <c r="A272" s="30"/>
    </row>
    <row r="273" spans="1:1" ht="15.75" customHeight="1">
      <c r="A273" s="30"/>
    </row>
    <row r="274" spans="1:1" ht="15.75" customHeight="1">
      <c r="A274" s="30"/>
    </row>
    <row r="275" spans="1:1" ht="15.75" customHeight="1">
      <c r="A275" s="30"/>
    </row>
    <row r="276" spans="1:1" ht="15.75" customHeight="1">
      <c r="A276" s="30"/>
    </row>
    <row r="277" spans="1:1" ht="15.75" customHeight="1">
      <c r="A277" s="30"/>
    </row>
    <row r="278" spans="1:1" ht="15.75" customHeight="1">
      <c r="A278" s="30"/>
    </row>
    <row r="279" spans="1:1" ht="15.75" customHeight="1">
      <c r="A279" s="30"/>
    </row>
    <row r="280" spans="1:1" ht="15.75" customHeight="1">
      <c r="A280" s="30"/>
    </row>
    <row r="281" spans="1:1" ht="15.75" customHeight="1">
      <c r="A281" s="30"/>
    </row>
    <row r="282" spans="1:1" ht="15.75" customHeight="1">
      <c r="A282" s="30"/>
    </row>
    <row r="283" spans="1:1" ht="15.75" customHeight="1">
      <c r="A283" s="30"/>
    </row>
    <row r="284" spans="1:1" ht="15.75" customHeight="1">
      <c r="A284" s="30"/>
    </row>
    <row r="285" spans="1:1" ht="15.75" customHeight="1">
      <c r="A285" s="30"/>
    </row>
    <row r="286" spans="1:1" ht="15.75" customHeight="1">
      <c r="A286" s="30"/>
    </row>
    <row r="287" spans="1:1" ht="15.75" customHeight="1">
      <c r="A287" s="30"/>
    </row>
    <row r="288" spans="1:1" ht="15.75" customHeight="1">
      <c r="A288" s="30"/>
    </row>
    <row r="289" spans="1:1" ht="15.75" customHeight="1">
      <c r="A289" s="30"/>
    </row>
    <row r="290" spans="1:1" ht="15.75" customHeight="1">
      <c r="A290" s="30"/>
    </row>
    <row r="291" spans="1:1" ht="15.75" customHeight="1">
      <c r="A291" s="30"/>
    </row>
    <row r="292" spans="1:1" ht="15.75" customHeight="1">
      <c r="A292" s="30"/>
    </row>
    <row r="293" spans="1:1" ht="15.75" customHeight="1">
      <c r="A293" s="30"/>
    </row>
    <row r="294" spans="1:1" ht="15.75" customHeight="1">
      <c r="A294" s="30"/>
    </row>
    <row r="295" spans="1:1" ht="15.75" customHeight="1">
      <c r="A295" s="30"/>
    </row>
    <row r="296" spans="1:1" ht="15.75" customHeight="1">
      <c r="A296" s="30"/>
    </row>
    <row r="297" spans="1:1" ht="15.75" customHeight="1">
      <c r="A297" s="30"/>
    </row>
    <row r="298" spans="1:1" ht="15.75" customHeight="1">
      <c r="A298" s="30"/>
    </row>
    <row r="299" spans="1:1" ht="15.75" customHeight="1">
      <c r="A299" s="30"/>
    </row>
    <row r="300" spans="1:1" ht="15.75" customHeight="1">
      <c r="A300" s="30"/>
    </row>
    <row r="301" spans="1:1" ht="15.75" customHeight="1">
      <c r="A301" s="30"/>
    </row>
    <row r="302" spans="1:1" ht="15.75" customHeight="1">
      <c r="A302" s="30"/>
    </row>
    <row r="303" spans="1:1" ht="15.75" customHeight="1">
      <c r="A303" s="30"/>
    </row>
    <row r="304" spans="1:1" ht="15.75" customHeight="1">
      <c r="A304" s="30"/>
    </row>
    <row r="305" spans="1:1" ht="15.75" customHeight="1">
      <c r="A305" s="30"/>
    </row>
    <row r="306" spans="1:1" ht="15.75" customHeight="1">
      <c r="A306" s="30"/>
    </row>
    <row r="307" spans="1:1" ht="15.75" customHeight="1">
      <c r="A307" s="30"/>
    </row>
    <row r="308" spans="1:1" ht="15.75" customHeight="1">
      <c r="A308" s="30"/>
    </row>
    <row r="309" spans="1:1" ht="15.75" customHeight="1">
      <c r="A309" s="30"/>
    </row>
    <row r="310" spans="1:1" ht="15.75" customHeight="1">
      <c r="A310" s="30"/>
    </row>
    <row r="311" spans="1:1" ht="15.75" customHeight="1">
      <c r="A311" s="30"/>
    </row>
    <row r="312" spans="1:1" ht="15.75" customHeight="1">
      <c r="A312" s="30"/>
    </row>
    <row r="313" spans="1:1" ht="15.75" customHeight="1">
      <c r="A313" s="30"/>
    </row>
    <row r="314" spans="1:1" ht="15.75" customHeight="1">
      <c r="A314" s="30"/>
    </row>
    <row r="315" spans="1:1" ht="15.75" customHeight="1">
      <c r="A315" s="30"/>
    </row>
    <row r="316" spans="1:1" ht="15.75" customHeight="1">
      <c r="A316" s="30"/>
    </row>
    <row r="317" spans="1:1" ht="15.75" customHeight="1">
      <c r="A317" s="30"/>
    </row>
    <row r="318" spans="1:1" ht="15.75" customHeight="1">
      <c r="A318" s="30"/>
    </row>
    <row r="319" spans="1:1" ht="15.75" customHeight="1">
      <c r="A319" s="30"/>
    </row>
    <row r="320" spans="1:1" ht="15.75" customHeight="1">
      <c r="A320" s="30"/>
    </row>
    <row r="321" spans="1:1" ht="15.75" customHeight="1">
      <c r="A321" s="30"/>
    </row>
    <row r="322" spans="1:1" ht="15.75" customHeight="1">
      <c r="A322" s="30"/>
    </row>
    <row r="323" spans="1:1" ht="15.75" customHeight="1">
      <c r="A323" s="30"/>
    </row>
    <row r="324" spans="1:1" ht="15.75" customHeight="1">
      <c r="A324" s="30"/>
    </row>
    <row r="325" spans="1:1" ht="15.75" customHeight="1">
      <c r="A325" s="30"/>
    </row>
    <row r="326" spans="1:1" ht="15.75" customHeight="1">
      <c r="A326" s="30"/>
    </row>
    <row r="327" spans="1:1" ht="15.75" customHeight="1">
      <c r="A327" s="30"/>
    </row>
    <row r="328" spans="1:1" ht="15.75" customHeight="1">
      <c r="A328" s="30"/>
    </row>
    <row r="329" spans="1:1" ht="15.75" customHeight="1">
      <c r="A329" s="30"/>
    </row>
    <row r="330" spans="1:1" ht="15.75" customHeight="1">
      <c r="A330" s="30"/>
    </row>
    <row r="331" spans="1:1" ht="15.75" customHeight="1">
      <c r="A331" s="30"/>
    </row>
    <row r="332" spans="1:1" ht="15.75" customHeight="1">
      <c r="A332" s="30"/>
    </row>
    <row r="333" spans="1:1" ht="15.75" customHeight="1">
      <c r="A333" s="30"/>
    </row>
    <row r="334" spans="1:1" ht="15.75" customHeight="1">
      <c r="A334" s="30"/>
    </row>
    <row r="335" spans="1:1" ht="15.75" customHeight="1">
      <c r="A335" s="30"/>
    </row>
    <row r="336" spans="1:1" ht="15.75" customHeight="1">
      <c r="A336" s="30"/>
    </row>
    <row r="337" spans="1:1" ht="15.75" customHeight="1">
      <c r="A337" s="30"/>
    </row>
    <row r="338" spans="1:1" ht="15.75" customHeight="1">
      <c r="A338" s="30"/>
    </row>
    <row r="339" spans="1:1" ht="15.75" customHeight="1">
      <c r="A339" s="30"/>
    </row>
    <row r="340" spans="1:1" ht="15.75" customHeight="1">
      <c r="A340" s="30"/>
    </row>
    <row r="341" spans="1:1" ht="15.75" customHeight="1">
      <c r="A341" s="30"/>
    </row>
    <row r="342" spans="1:1" ht="15.75" customHeight="1">
      <c r="A342" s="30"/>
    </row>
    <row r="343" spans="1:1" ht="15.75" customHeight="1">
      <c r="A343" s="30"/>
    </row>
    <row r="344" spans="1:1" ht="15.75" customHeight="1">
      <c r="A344" s="30"/>
    </row>
    <row r="345" spans="1:1" ht="15.75" customHeight="1">
      <c r="A345" s="30"/>
    </row>
    <row r="346" spans="1:1" ht="15.75" customHeight="1">
      <c r="A346" s="30"/>
    </row>
    <row r="347" spans="1:1" ht="15.75" customHeight="1">
      <c r="A347" s="30"/>
    </row>
    <row r="348" spans="1:1" ht="15.75" customHeight="1">
      <c r="A348" s="30"/>
    </row>
    <row r="349" spans="1:1" ht="15.75" customHeight="1">
      <c r="A349" s="30"/>
    </row>
    <row r="350" spans="1:1" ht="15.75" customHeight="1">
      <c r="A350" s="30"/>
    </row>
    <row r="351" spans="1:1" ht="15.75" customHeight="1">
      <c r="A351" s="30"/>
    </row>
    <row r="352" spans="1:1" ht="15.75" customHeight="1">
      <c r="A352" s="30"/>
    </row>
    <row r="353" spans="1:1" ht="15.75" customHeight="1">
      <c r="A353" s="30"/>
    </row>
    <row r="354" spans="1:1" ht="15.75" customHeight="1">
      <c r="A354" s="30"/>
    </row>
    <row r="355" spans="1:1" ht="15.75" customHeight="1">
      <c r="A355" s="30"/>
    </row>
    <row r="356" spans="1:1" ht="15.75" customHeight="1">
      <c r="A356" s="30"/>
    </row>
    <row r="357" spans="1:1" ht="15.75" customHeight="1">
      <c r="A357" s="30"/>
    </row>
    <row r="358" spans="1:1" ht="15.75" customHeight="1">
      <c r="A358" s="30"/>
    </row>
    <row r="359" spans="1:1" ht="15.75" customHeight="1">
      <c r="A359" s="30"/>
    </row>
    <row r="360" spans="1:1" ht="15.75" customHeight="1">
      <c r="A360" s="30"/>
    </row>
    <row r="361" spans="1:1" ht="15.75" customHeight="1">
      <c r="A361" s="30"/>
    </row>
    <row r="362" spans="1:1" ht="15.75" customHeight="1">
      <c r="A362" s="30"/>
    </row>
    <row r="363" spans="1:1" ht="15.75" customHeight="1">
      <c r="A363" s="30"/>
    </row>
    <row r="364" spans="1:1" ht="15.75" customHeight="1">
      <c r="A364" s="30"/>
    </row>
    <row r="365" spans="1:1" ht="15.75" customHeight="1">
      <c r="A365" s="30"/>
    </row>
    <row r="366" spans="1:1" ht="15.75" customHeight="1">
      <c r="A366" s="30"/>
    </row>
    <row r="367" spans="1:1" ht="15.75" customHeight="1">
      <c r="A367" s="30"/>
    </row>
    <row r="368" spans="1:1" ht="15.75" customHeight="1">
      <c r="A368" s="30"/>
    </row>
    <row r="369" spans="1:1" ht="15.75" customHeight="1">
      <c r="A369" s="30"/>
    </row>
    <row r="370" spans="1:1" ht="15.75" customHeight="1">
      <c r="A370" s="30"/>
    </row>
    <row r="371" spans="1:1" ht="15.75" customHeight="1">
      <c r="A371" s="30"/>
    </row>
    <row r="372" spans="1:1" ht="15.75" customHeight="1">
      <c r="A372" s="30"/>
    </row>
    <row r="373" spans="1:1" ht="15.75" customHeight="1">
      <c r="A373" s="30"/>
    </row>
    <row r="374" spans="1:1" ht="15.75" customHeight="1">
      <c r="A374" s="30"/>
    </row>
    <row r="375" spans="1:1" ht="15.75" customHeight="1">
      <c r="A375" s="30"/>
    </row>
    <row r="376" spans="1:1" ht="15.75" customHeight="1">
      <c r="A376" s="30"/>
    </row>
    <row r="377" spans="1:1" ht="15.75" customHeight="1">
      <c r="A377" s="30"/>
    </row>
    <row r="378" spans="1:1" ht="15.75" customHeight="1">
      <c r="A378" s="30"/>
    </row>
    <row r="379" spans="1:1" ht="15.75" customHeight="1">
      <c r="A379" s="30"/>
    </row>
    <row r="380" spans="1:1" ht="15.75" customHeight="1">
      <c r="A380" s="30"/>
    </row>
    <row r="381" spans="1:1" ht="15.75" customHeight="1">
      <c r="A381" s="30"/>
    </row>
    <row r="382" spans="1:1" ht="15.75" customHeight="1">
      <c r="A382" s="30"/>
    </row>
    <row r="383" spans="1:1" ht="15.75" customHeight="1">
      <c r="A383" s="30"/>
    </row>
    <row r="384" spans="1:1" ht="15.75" customHeight="1">
      <c r="A384" s="30"/>
    </row>
    <row r="385" spans="1:1" ht="15.75" customHeight="1">
      <c r="A385" s="30"/>
    </row>
    <row r="386" spans="1:1" ht="15.75" customHeight="1">
      <c r="A386" s="30"/>
    </row>
    <row r="387" spans="1:1" ht="15.75" customHeight="1">
      <c r="A387" s="30"/>
    </row>
    <row r="388" spans="1:1" ht="15.75" customHeight="1">
      <c r="A388" s="30"/>
    </row>
    <row r="389" spans="1:1" ht="15.75" customHeight="1">
      <c r="A389" s="30"/>
    </row>
    <row r="390" spans="1:1" ht="15.75" customHeight="1">
      <c r="A390" s="30"/>
    </row>
    <row r="391" spans="1:1" ht="15.75" customHeight="1">
      <c r="A391" s="30"/>
    </row>
    <row r="392" spans="1:1" ht="15.75" customHeight="1">
      <c r="A392" s="30"/>
    </row>
    <row r="393" spans="1:1" ht="15.75" customHeight="1">
      <c r="A393" s="30"/>
    </row>
    <row r="394" spans="1:1" ht="15.75" customHeight="1">
      <c r="A394" s="30"/>
    </row>
    <row r="395" spans="1:1" ht="15.75" customHeight="1">
      <c r="A395" s="30"/>
    </row>
    <row r="396" spans="1:1" ht="15.75" customHeight="1">
      <c r="A396" s="30"/>
    </row>
    <row r="397" spans="1:1" ht="15.75" customHeight="1">
      <c r="A397" s="30"/>
    </row>
    <row r="398" spans="1:1" ht="15.75" customHeight="1">
      <c r="A398" s="30"/>
    </row>
    <row r="399" spans="1:1" ht="15.75" customHeight="1">
      <c r="A399" s="30"/>
    </row>
    <row r="400" spans="1:1" ht="15.75" customHeight="1">
      <c r="A400" s="30"/>
    </row>
    <row r="401" spans="1:1" ht="15.75" customHeight="1">
      <c r="A401" s="30"/>
    </row>
    <row r="402" spans="1:1" ht="15.75" customHeight="1">
      <c r="A402" s="30"/>
    </row>
    <row r="403" spans="1:1" ht="15.75" customHeight="1">
      <c r="A403" s="30"/>
    </row>
    <row r="404" spans="1:1" ht="15.75" customHeight="1">
      <c r="A404" s="30"/>
    </row>
    <row r="405" spans="1:1" ht="15.75" customHeight="1">
      <c r="A405" s="30"/>
    </row>
    <row r="406" spans="1:1" ht="15.75" customHeight="1">
      <c r="A406" s="30"/>
    </row>
    <row r="407" spans="1:1" ht="15.75" customHeight="1">
      <c r="A407" s="30"/>
    </row>
    <row r="408" spans="1:1" ht="15.75" customHeight="1">
      <c r="A408" s="30"/>
    </row>
    <row r="409" spans="1:1" ht="15.75" customHeight="1">
      <c r="A409" s="30"/>
    </row>
    <row r="410" spans="1:1" ht="15.75" customHeight="1">
      <c r="A410" s="30"/>
    </row>
    <row r="411" spans="1:1" ht="15.75" customHeight="1">
      <c r="A411" s="30"/>
    </row>
    <row r="412" spans="1:1" ht="15.75" customHeight="1">
      <c r="A412" s="30"/>
    </row>
    <row r="413" spans="1:1" ht="15.75" customHeight="1">
      <c r="A413" s="30"/>
    </row>
    <row r="414" spans="1:1" ht="15.75" customHeight="1">
      <c r="A414" s="30"/>
    </row>
    <row r="415" spans="1:1" ht="15.75" customHeight="1">
      <c r="A415" s="30"/>
    </row>
    <row r="416" spans="1:1" ht="15.75" customHeight="1">
      <c r="A416" s="30"/>
    </row>
    <row r="417" spans="1:1" ht="15.75" customHeight="1">
      <c r="A417" s="30"/>
    </row>
    <row r="418" spans="1:1" ht="15.75" customHeight="1">
      <c r="A418" s="30"/>
    </row>
    <row r="419" spans="1:1" ht="15.75" customHeight="1">
      <c r="A419" s="30"/>
    </row>
    <row r="420" spans="1:1" ht="15.75" customHeight="1">
      <c r="A420" s="30"/>
    </row>
    <row r="421" spans="1:1" ht="15.75" customHeight="1">
      <c r="A421" s="30"/>
    </row>
    <row r="422" spans="1:1" ht="15.75" customHeight="1">
      <c r="A422" s="30"/>
    </row>
    <row r="423" spans="1:1" ht="15.75" customHeight="1">
      <c r="A423" s="30"/>
    </row>
    <row r="424" spans="1:1" ht="15.75" customHeight="1">
      <c r="A424" s="30"/>
    </row>
    <row r="425" spans="1:1" ht="15.75" customHeight="1">
      <c r="A425" s="30"/>
    </row>
    <row r="426" spans="1:1" ht="15.75" customHeight="1">
      <c r="A426" s="30"/>
    </row>
    <row r="427" spans="1:1" ht="15.75" customHeight="1">
      <c r="A427" s="30"/>
    </row>
    <row r="428" spans="1:1" ht="15.75" customHeight="1">
      <c r="A428" s="30"/>
    </row>
    <row r="429" spans="1:1" ht="15.75" customHeight="1">
      <c r="A429" s="30"/>
    </row>
    <row r="430" spans="1:1" ht="15.75" customHeight="1">
      <c r="A430" s="30"/>
    </row>
    <row r="431" spans="1:1" ht="15.75" customHeight="1">
      <c r="A431" s="30"/>
    </row>
    <row r="432" spans="1:1" ht="15.75" customHeight="1">
      <c r="A432" s="30"/>
    </row>
    <row r="433" spans="1:1" ht="15.75" customHeight="1">
      <c r="A433" s="30"/>
    </row>
    <row r="434" spans="1:1" ht="15.75" customHeight="1">
      <c r="A434" s="30"/>
    </row>
    <row r="435" spans="1:1" ht="15.75" customHeight="1">
      <c r="A435" s="30"/>
    </row>
    <row r="436" spans="1:1" ht="15.75" customHeight="1">
      <c r="A436" s="30"/>
    </row>
    <row r="437" spans="1:1" ht="15.75" customHeight="1">
      <c r="A437" s="30"/>
    </row>
    <row r="438" spans="1:1" ht="15.75" customHeight="1">
      <c r="A438" s="30"/>
    </row>
    <row r="439" spans="1:1" ht="15.75" customHeight="1">
      <c r="A439" s="30"/>
    </row>
    <row r="440" spans="1:1" ht="15.75" customHeight="1">
      <c r="A440" s="30"/>
    </row>
    <row r="441" spans="1:1" ht="15.75" customHeight="1">
      <c r="A441" s="30"/>
    </row>
    <row r="442" spans="1:1" ht="15.75" customHeight="1">
      <c r="A442" s="30"/>
    </row>
    <row r="443" spans="1:1" ht="15.75" customHeight="1">
      <c r="A443" s="30"/>
    </row>
    <row r="444" spans="1:1" ht="15.75" customHeight="1">
      <c r="A444" s="30"/>
    </row>
    <row r="445" spans="1:1" ht="15.75" customHeight="1">
      <c r="A445" s="30"/>
    </row>
    <row r="446" spans="1:1" ht="15.75" customHeight="1">
      <c r="A446" s="30"/>
    </row>
    <row r="447" spans="1:1" ht="15.75" customHeight="1">
      <c r="A447" s="30"/>
    </row>
    <row r="448" spans="1:1" ht="15.75" customHeight="1">
      <c r="A448" s="30"/>
    </row>
    <row r="449" spans="1:1" ht="15.75" customHeight="1">
      <c r="A449" s="30"/>
    </row>
    <row r="450" spans="1:1" ht="15.75" customHeight="1">
      <c r="A450" s="30"/>
    </row>
    <row r="451" spans="1:1" ht="15.75" customHeight="1">
      <c r="A451" s="30"/>
    </row>
    <row r="452" spans="1:1" ht="15.75" customHeight="1">
      <c r="A452" s="30"/>
    </row>
    <row r="453" spans="1:1" ht="15.75" customHeight="1">
      <c r="A453" s="30"/>
    </row>
    <row r="454" spans="1:1" ht="15.75" customHeight="1">
      <c r="A454" s="30"/>
    </row>
    <row r="455" spans="1:1" ht="15.75" customHeight="1">
      <c r="A455" s="30"/>
    </row>
    <row r="456" spans="1:1" ht="15.75" customHeight="1">
      <c r="A456" s="30"/>
    </row>
    <row r="457" spans="1:1" ht="15.75" customHeight="1">
      <c r="A457" s="30"/>
    </row>
    <row r="458" spans="1:1" ht="15.75" customHeight="1">
      <c r="A458" s="30"/>
    </row>
    <row r="459" spans="1:1" ht="15.75" customHeight="1">
      <c r="A459" s="30"/>
    </row>
    <row r="460" spans="1:1" ht="15.75" customHeight="1">
      <c r="A460" s="30"/>
    </row>
    <row r="461" spans="1:1" ht="15.75" customHeight="1">
      <c r="A461" s="30"/>
    </row>
    <row r="462" spans="1:1" ht="15.75" customHeight="1">
      <c r="A462" s="30"/>
    </row>
    <row r="463" spans="1:1" ht="15.75" customHeight="1">
      <c r="A463" s="30"/>
    </row>
    <row r="464" spans="1:1" ht="15.75" customHeight="1">
      <c r="A464" s="30"/>
    </row>
    <row r="465" spans="1:1" ht="15.75" customHeight="1">
      <c r="A465" s="30"/>
    </row>
    <row r="466" spans="1:1" ht="15.75" customHeight="1">
      <c r="A466" s="30"/>
    </row>
    <row r="467" spans="1:1" ht="15.75" customHeight="1">
      <c r="A467" s="30"/>
    </row>
    <row r="468" spans="1:1" ht="15.75" customHeight="1">
      <c r="A468" s="30"/>
    </row>
    <row r="469" spans="1:1" ht="15.75" customHeight="1">
      <c r="A469" s="30"/>
    </row>
    <row r="470" spans="1:1" ht="15.75" customHeight="1">
      <c r="A470" s="30"/>
    </row>
    <row r="471" spans="1:1" ht="15.75" customHeight="1">
      <c r="A471" s="30"/>
    </row>
    <row r="472" spans="1:1" ht="15.75" customHeight="1">
      <c r="A472" s="30"/>
    </row>
    <row r="473" spans="1:1" ht="15.75" customHeight="1">
      <c r="A473" s="30"/>
    </row>
    <row r="474" spans="1:1" ht="15.75" customHeight="1">
      <c r="A474" s="30"/>
    </row>
    <row r="475" spans="1:1" ht="15.75" customHeight="1">
      <c r="A475" s="30"/>
    </row>
    <row r="476" spans="1:1" ht="15.75" customHeight="1">
      <c r="A476" s="30"/>
    </row>
    <row r="477" spans="1:1" ht="15.75" customHeight="1">
      <c r="A477" s="30"/>
    </row>
    <row r="478" spans="1:1" ht="15.75" customHeight="1">
      <c r="A478" s="30"/>
    </row>
    <row r="479" spans="1:1" ht="15.75" customHeight="1">
      <c r="A479" s="30"/>
    </row>
    <row r="480" spans="1:1" ht="15.75" customHeight="1">
      <c r="A480" s="30"/>
    </row>
    <row r="481" spans="1:1" ht="15.75" customHeight="1">
      <c r="A481" s="30"/>
    </row>
    <row r="482" spans="1:1" ht="15.75" customHeight="1">
      <c r="A482" s="30"/>
    </row>
    <row r="483" spans="1:1" ht="15.75" customHeight="1">
      <c r="A483" s="30"/>
    </row>
    <row r="484" spans="1:1" ht="15.75" customHeight="1">
      <c r="A484" s="30"/>
    </row>
    <row r="485" spans="1:1" ht="15.75" customHeight="1">
      <c r="A485" s="30"/>
    </row>
    <row r="486" spans="1:1" ht="15.75" customHeight="1">
      <c r="A486" s="30"/>
    </row>
    <row r="487" spans="1:1" ht="15.75" customHeight="1">
      <c r="A487" s="30"/>
    </row>
    <row r="488" spans="1:1" ht="15.75" customHeight="1">
      <c r="A488" s="30"/>
    </row>
    <row r="489" spans="1:1" ht="15.75" customHeight="1">
      <c r="A489" s="30"/>
    </row>
    <row r="490" spans="1:1" ht="15.75" customHeight="1">
      <c r="A490" s="30"/>
    </row>
    <row r="491" spans="1:1" ht="15.75" customHeight="1">
      <c r="A491" s="30"/>
    </row>
    <row r="492" spans="1:1" ht="15.75" customHeight="1">
      <c r="A492" s="30"/>
    </row>
    <row r="493" spans="1:1" ht="15.75" customHeight="1">
      <c r="A493" s="30"/>
    </row>
    <row r="494" spans="1:1" ht="15.75" customHeight="1">
      <c r="A494" s="30"/>
    </row>
    <row r="495" spans="1:1" ht="15.75" customHeight="1">
      <c r="A495" s="30"/>
    </row>
    <row r="496" spans="1:1" ht="15.75" customHeight="1">
      <c r="A496" s="30"/>
    </row>
    <row r="497" spans="1:1" ht="15.75" customHeight="1">
      <c r="A497" s="30"/>
    </row>
    <row r="498" spans="1:1" ht="15.75" customHeight="1">
      <c r="A498" s="30"/>
    </row>
    <row r="499" spans="1:1" ht="15.75" customHeight="1">
      <c r="A499" s="30"/>
    </row>
    <row r="500" spans="1:1" ht="15.75" customHeight="1">
      <c r="A500" s="30"/>
    </row>
    <row r="501" spans="1:1" ht="15.75" customHeight="1">
      <c r="A501" s="30"/>
    </row>
    <row r="502" spans="1:1" ht="15.75" customHeight="1">
      <c r="A502" s="30"/>
    </row>
    <row r="503" spans="1:1" ht="15.75" customHeight="1">
      <c r="A503" s="30"/>
    </row>
    <row r="504" spans="1:1" ht="15.75" customHeight="1">
      <c r="A504" s="30"/>
    </row>
    <row r="505" spans="1:1" ht="15.75" customHeight="1">
      <c r="A505" s="30"/>
    </row>
    <row r="506" spans="1:1" ht="15.75" customHeight="1">
      <c r="A506" s="30"/>
    </row>
    <row r="507" spans="1:1" ht="15.75" customHeight="1">
      <c r="A507" s="30"/>
    </row>
    <row r="508" spans="1:1" ht="15.75" customHeight="1">
      <c r="A508" s="30"/>
    </row>
    <row r="509" spans="1:1" ht="15.75" customHeight="1">
      <c r="A509" s="30"/>
    </row>
    <row r="510" spans="1:1" ht="15.75" customHeight="1">
      <c r="A510" s="30"/>
    </row>
    <row r="511" spans="1:1" ht="15.75" customHeight="1">
      <c r="A511" s="30"/>
    </row>
    <row r="512" spans="1:1" ht="15.75" customHeight="1">
      <c r="A512" s="30"/>
    </row>
    <row r="513" spans="1:1" ht="15.75" customHeight="1">
      <c r="A513" s="30"/>
    </row>
    <row r="514" spans="1:1" ht="15.75" customHeight="1">
      <c r="A514" s="30"/>
    </row>
    <row r="515" spans="1:1" ht="15.75" customHeight="1">
      <c r="A515" s="30"/>
    </row>
    <row r="516" spans="1:1" ht="15.75" customHeight="1">
      <c r="A516" s="30"/>
    </row>
    <row r="517" spans="1:1" ht="15.75" customHeight="1">
      <c r="A517" s="30"/>
    </row>
    <row r="518" spans="1:1" ht="15.75" customHeight="1">
      <c r="A518" s="30"/>
    </row>
    <row r="519" spans="1:1" ht="15.75" customHeight="1">
      <c r="A519" s="30"/>
    </row>
    <row r="520" spans="1:1" ht="15.75" customHeight="1">
      <c r="A520" s="30"/>
    </row>
    <row r="521" spans="1:1" ht="15.75" customHeight="1">
      <c r="A521" s="30"/>
    </row>
    <row r="522" spans="1:1" ht="15.75" customHeight="1">
      <c r="A522" s="30"/>
    </row>
    <row r="523" spans="1:1" ht="15.75" customHeight="1">
      <c r="A523" s="30"/>
    </row>
    <row r="524" spans="1:1" ht="15.75" customHeight="1">
      <c r="A524" s="30"/>
    </row>
    <row r="525" spans="1:1" ht="15.75" customHeight="1">
      <c r="A525" s="30"/>
    </row>
    <row r="526" spans="1:1" ht="15.75" customHeight="1">
      <c r="A526" s="30"/>
    </row>
    <row r="527" spans="1:1" ht="15.75" customHeight="1">
      <c r="A527" s="30"/>
    </row>
    <row r="528" spans="1:1" ht="15.75" customHeight="1">
      <c r="A528" s="30"/>
    </row>
    <row r="529" spans="1:1" ht="15.75" customHeight="1">
      <c r="A529" s="30"/>
    </row>
    <row r="530" spans="1:1" ht="15.75" customHeight="1">
      <c r="A530" s="30"/>
    </row>
    <row r="531" spans="1:1" ht="15.75" customHeight="1">
      <c r="A531" s="30"/>
    </row>
    <row r="532" spans="1:1" ht="15.75" customHeight="1">
      <c r="A532" s="30"/>
    </row>
    <row r="533" spans="1:1" ht="15.75" customHeight="1">
      <c r="A533" s="30"/>
    </row>
    <row r="534" spans="1:1" ht="15.75" customHeight="1">
      <c r="A534" s="30"/>
    </row>
    <row r="535" spans="1:1" ht="15.75" customHeight="1">
      <c r="A535" s="30"/>
    </row>
    <row r="536" spans="1:1" ht="15.75" customHeight="1">
      <c r="A536" s="30"/>
    </row>
    <row r="537" spans="1:1" ht="15.75" customHeight="1">
      <c r="A537" s="30"/>
    </row>
    <row r="538" spans="1:1" ht="15.75" customHeight="1">
      <c r="A538" s="30"/>
    </row>
    <row r="539" spans="1:1" ht="15.75" customHeight="1">
      <c r="A539" s="30"/>
    </row>
    <row r="540" spans="1:1" ht="15.75" customHeight="1">
      <c r="A540" s="30"/>
    </row>
    <row r="541" spans="1:1" ht="15.75" customHeight="1">
      <c r="A541" s="30"/>
    </row>
    <row r="542" spans="1:1" ht="15.75" customHeight="1">
      <c r="A542" s="30"/>
    </row>
    <row r="543" spans="1:1" ht="15.75" customHeight="1">
      <c r="A543" s="30"/>
    </row>
    <row r="544" spans="1:1" ht="15.75" customHeight="1">
      <c r="A544" s="30"/>
    </row>
    <row r="545" spans="1:1" ht="15.75" customHeight="1">
      <c r="A545" s="30"/>
    </row>
    <row r="546" spans="1:1" ht="15.75" customHeight="1">
      <c r="A546" s="30"/>
    </row>
    <row r="547" spans="1:1" ht="15.75" customHeight="1">
      <c r="A547" s="30"/>
    </row>
    <row r="548" spans="1:1" ht="15.75" customHeight="1">
      <c r="A548" s="30"/>
    </row>
    <row r="549" spans="1:1" ht="15.75" customHeight="1">
      <c r="A549" s="30"/>
    </row>
    <row r="550" spans="1:1" ht="15.75" customHeight="1">
      <c r="A550" s="30"/>
    </row>
    <row r="551" spans="1:1" ht="15.75" customHeight="1">
      <c r="A551" s="30"/>
    </row>
    <row r="552" spans="1:1" ht="15.75" customHeight="1">
      <c r="A552" s="30"/>
    </row>
    <row r="553" spans="1:1" ht="15.75" customHeight="1">
      <c r="A553" s="30"/>
    </row>
    <row r="554" spans="1:1" ht="15.75" customHeight="1">
      <c r="A554" s="30"/>
    </row>
    <row r="555" spans="1:1" ht="15.75" customHeight="1">
      <c r="A555" s="30"/>
    </row>
    <row r="556" spans="1:1" ht="15.75" customHeight="1">
      <c r="A556" s="30"/>
    </row>
    <row r="557" spans="1:1" ht="15.75" customHeight="1">
      <c r="A557" s="30"/>
    </row>
    <row r="558" spans="1:1" ht="15.75" customHeight="1">
      <c r="A558" s="30"/>
    </row>
    <row r="559" spans="1:1" ht="15.75" customHeight="1">
      <c r="A559" s="30"/>
    </row>
    <row r="560" spans="1:1" ht="15.75" customHeight="1">
      <c r="A560" s="30"/>
    </row>
    <row r="561" spans="1:1" ht="15.75" customHeight="1">
      <c r="A561" s="30"/>
    </row>
    <row r="562" spans="1:1" ht="15.75" customHeight="1">
      <c r="A562" s="30"/>
    </row>
    <row r="563" spans="1:1" ht="15.75" customHeight="1">
      <c r="A563" s="30"/>
    </row>
    <row r="564" spans="1:1" ht="15.75" customHeight="1">
      <c r="A564" s="30"/>
    </row>
    <row r="565" spans="1:1" ht="15.75" customHeight="1">
      <c r="A565" s="30"/>
    </row>
    <row r="566" spans="1:1" ht="15.75" customHeight="1">
      <c r="A566" s="30"/>
    </row>
    <row r="567" spans="1:1" ht="15.75" customHeight="1">
      <c r="A567" s="30"/>
    </row>
    <row r="568" spans="1:1" ht="15.75" customHeight="1">
      <c r="A568" s="30"/>
    </row>
    <row r="569" spans="1:1" ht="15.75" customHeight="1">
      <c r="A569" s="30"/>
    </row>
    <row r="570" spans="1:1" ht="15.75" customHeight="1">
      <c r="A570" s="30"/>
    </row>
    <row r="571" spans="1:1" ht="15.75" customHeight="1">
      <c r="A571" s="30"/>
    </row>
    <row r="572" spans="1:1" ht="15.75" customHeight="1">
      <c r="A572" s="30"/>
    </row>
    <row r="573" spans="1:1" ht="15.75" customHeight="1">
      <c r="A573" s="30"/>
    </row>
    <row r="574" spans="1:1" ht="15.75" customHeight="1">
      <c r="A574" s="30"/>
    </row>
    <row r="575" spans="1:1" ht="15.75" customHeight="1">
      <c r="A575" s="30"/>
    </row>
    <row r="576" spans="1:1" ht="15.75" customHeight="1">
      <c r="A576" s="30"/>
    </row>
    <row r="577" spans="1:1" ht="15.75" customHeight="1">
      <c r="A577" s="30"/>
    </row>
    <row r="578" spans="1:1" ht="15.75" customHeight="1">
      <c r="A578" s="30"/>
    </row>
    <row r="579" spans="1:1" ht="15.75" customHeight="1">
      <c r="A579" s="30"/>
    </row>
    <row r="580" spans="1:1" ht="15.75" customHeight="1">
      <c r="A580" s="30"/>
    </row>
    <row r="581" spans="1:1" ht="15.75" customHeight="1">
      <c r="A581" s="30"/>
    </row>
    <row r="582" spans="1:1" ht="15.75" customHeight="1">
      <c r="A582" s="30"/>
    </row>
    <row r="583" spans="1:1" ht="15.75" customHeight="1">
      <c r="A583" s="30"/>
    </row>
    <row r="584" spans="1:1" ht="15.75" customHeight="1">
      <c r="A584" s="30"/>
    </row>
    <row r="585" spans="1:1" ht="15.75" customHeight="1">
      <c r="A585" s="30"/>
    </row>
    <row r="586" spans="1:1" ht="15.75" customHeight="1">
      <c r="A586" s="30"/>
    </row>
    <row r="587" spans="1:1" ht="15.75" customHeight="1">
      <c r="A587" s="30"/>
    </row>
    <row r="588" spans="1:1" ht="15.75" customHeight="1">
      <c r="A588" s="30"/>
    </row>
    <row r="589" spans="1:1" ht="15.75" customHeight="1">
      <c r="A589" s="30"/>
    </row>
    <row r="590" spans="1:1" ht="15.75" customHeight="1">
      <c r="A590" s="30"/>
    </row>
    <row r="591" spans="1:1" ht="15.75" customHeight="1">
      <c r="A591" s="30"/>
    </row>
    <row r="592" spans="1:1" ht="15.75" customHeight="1">
      <c r="A592" s="30"/>
    </row>
    <row r="593" spans="1:1" ht="15.75" customHeight="1">
      <c r="A593" s="30"/>
    </row>
    <row r="594" spans="1:1" ht="15.75" customHeight="1">
      <c r="A594" s="30"/>
    </row>
    <row r="595" spans="1:1" ht="15.75" customHeight="1">
      <c r="A595" s="30"/>
    </row>
    <row r="596" spans="1:1" ht="15.75" customHeight="1">
      <c r="A596" s="30"/>
    </row>
    <row r="597" spans="1:1" ht="15.75" customHeight="1">
      <c r="A597" s="30"/>
    </row>
    <row r="598" spans="1:1" ht="15.75" customHeight="1">
      <c r="A598" s="30"/>
    </row>
    <row r="599" spans="1:1" ht="15.75" customHeight="1">
      <c r="A599" s="30"/>
    </row>
    <row r="600" spans="1:1" ht="15.75" customHeight="1">
      <c r="A600" s="30"/>
    </row>
    <row r="601" spans="1:1" ht="15.75" customHeight="1">
      <c r="A601" s="30"/>
    </row>
    <row r="602" spans="1:1" ht="15.75" customHeight="1">
      <c r="A602" s="30"/>
    </row>
    <row r="603" spans="1:1" ht="15.75" customHeight="1">
      <c r="A603" s="30"/>
    </row>
    <row r="604" spans="1:1" ht="15.75" customHeight="1">
      <c r="A604" s="30"/>
    </row>
    <row r="605" spans="1:1" ht="15.75" customHeight="1">
      <c r="A605" s="30"/>
    </row>
    <row r="606" spans="1:1" ht="15.75" customHeight="1">
      <c r="A606" s="30"/>
    </row>
    <row r="607" spans="1:1" ht="15.75" customHeight="1">
      <c r="A607" s="30"/>
    </row>
    <row r="608" spans="1:1" ht="15.75" customHeight="1">
      <c r="A608" s="30"/>
    </row>
    <row r="609" spans="1:1" ht="15.75" customHeight="1">
      <c r="A609" s="30"/>
    </row>
    <row r="610" spans="1:1" ht="15.75" customHeight="1">
      <c r="A610" s="30"/>
    </row>
    <row r="611" spans="1:1" ht="15.75" customHeight="1">
      <c r="A611" s="30"/>
    </row>
    <row r="612" spans="1:1" ht="15.75" customHeight="1">
      <c r="A612" s="30"/>
    </row>
    <row r="613" spans="1:1" ht="15.75" customHeight="1">
      <c r="A613" s="30"/>
    </row>
    <row r="614" spans="1:1" ht="15.75" customHeight="1">
      <c r="A614" s="30"/>
    </row>
    <row r="615" spans="1:1" ht="15.75" customHeight="1">
      <c r="A615" s="30"/>
    </row>
    <row r="616" spans="1:1" ht="15.75" customHeight="1">
      <c r="A616" s="30"/>
    </row>
    <row r="617" spans="1:1" ht="15.75" customHeight="1">
      <c r="A617" s="30"/>
    </row>
    <row r="618" spans="1:1" ht="15.75" customHeight="1">
      <c r="A618" s="30"/>
    </row>
    <row r="619" spans="1:1" ht="15.75" customHeight="1">
      <c r="A619" s="30"/>
    </row>
    <row r="620" spans="1:1" ht="15.75" customHeight="1">
      <c r="A620" s="30"/>
    </row>
    <row r="621" spans="1:1" ht="15.75" customHeight="1">
      <c r="A621" s="30"/>
    </row>
    <row r="622" spans="1:1" ht="15.75" customHeight="1">
      <c r="A622" s="30"/>
    </row>
    <row r="623" spans="1:1" ht="15.75" customHeight="1">
      <c r="A623" s="30"/>
    </row>
    <row r="624" spans="1:1" ht="15.75" customHeight="1">
      <c r="A624" s="30"/>
    </row>
    <row r="625" spans="1:1" ht="15.75" customHeight="1">
      <c r="A625" s="30"/>
    </row>
    <row r="626" spans="1:1" ht="15.75" customHeight="1">
      <c r="A626" s="30"/>
    </row>
    <row r="627" spans="1:1" ht="15.75" customHeight="1">
      <c r="A627" s="30"/>
    </row>
    <row r="628" spans="1:1" ht="15.75" customHeight="1">
      <c r="A628" s="30"/>
    </row>
    <row r="629" spans="1:1" ht="15.75" customHeight="1">
      <c r="A629" s="30"/>
    </row>
    <row r="630" spans="1:1" ht="15.75" customHeight="1">
      <c r="A630" s="30"/>
    </row>
    <row r="631" spans="1:1" ht="15.75" customHeight="1">
      <c r="A631" s="30"/>
    </row>
    <row r="632" spans="1:1" ht="15.75" customHeight="1">
      <c r="A632" s="30"/>
    </row>
    <row r="633" spans="1:1" ht="15.75" customHeight="1">
      <c r="A633" s="30"/>
    </row>
    <row r="634" spans="1:1" ht="15.75" customHeight="1">
      <c r="A634" s="30"/>
    </row>
    <row r="635" spans="1:1" ht="15.75" customHeight="1">
      <c r="A635" s="30"/>
    </row>
    <row r="636" spans="1:1" ht="15.75" customHeight="1">
      <c r="A636" s="30"/>
    </row>
    <row r="637" spans="1:1" ht="15.75" customHeight="1">
      <c r="A637" s="30"/>
    </row>
    <row r="638" spans="1:1" ht="15.75" customHeight="1">
      <c r="A638" s="30"/>
    </row>
    <row r="639" spans="1:1" ht="15.75" customHeight="1">
      <c r="A639" s="30"/>
    </row>
    <row r="640" spans="1:1" ht="15.75" customHeight="1">
      <c r="A640" s="30"/>
    </row>
    <row r="641" spans="1:1" ht="15.75" customHeight="1">
      <c r="A641" s="30"/>
    </row>
    <row r="642" spans="1:1" ht="15.75" customHeight="1">
      <c r="A642" s="30"/>
    </row>
    <row r="643" spans="1:1" ht="15.75" customHeight="1">
      <c r="A643" s="30"/>
    </row>
    <row r="644" spans="1:1" ht="15.75" customHeight="1">
      <c r="A644" s="30"/>
    </row>
    <row r="645" spans="1:1" ht="15.75" customHeight="1">
      <c r="A645" s="30"/>
    </row>
    <row r="646" spans="1:1" ht="15.75" customHeight="1">
      <c r="A646" s="30"/>
    </row>
    <row r="647" spans="1:1" ht="15.75" customHeight="1">
      <c r="A647" s="30"/>
    </row>
    <row r="648" spans="1:1" ht="15.75" customHeight="1">
      <c r="A648" s="30"/>
    </row>
    <row r="649" spans="1:1" ht="15.75" customHeight="1">
      <c r="A649" s="30"/>
    </row>
    <row r="650" spans="1:1" ht="15.75" customHeight="1">
      <c r="A650" s="30"/>
    </row>
    <row r="651" spans="1:1" ht="15.75" customHeight="1">
      <c r="A651" s="30"/>
    </row>
    <row r="652" spans="1:1" ht="15.75" customHeight="1">
      <c r="A652" s="30"/>
    </row>
    <row r="653" spans="1:1" ht="15.75" customHeight="1">
      <c r="A653" s="30"/>
    </row>
    <row r="654" spans="1:1" ht="15.75" customHeight="1">
      <c r="A654" s="30"/>
    </row>
    <row r="655" spans="1:1" ht="15.75" customHeight="1">
      <c r="A655" s="30"/>
    </row>
    <row r="656" spans="1:1" ht="15.75" customHeight="1">
      <c r="A656" s="30"/>
    </row>
    <row r="657" spans="1:1" ht="15.75" customHeight="1">
      <c r="A657" s="30"/>
    </row>
    <row r="658" spans="1:1" ht="15.75" customHeight="1">
      <c r="A658" s="30"/>
    </row>
    <row r="659" spans="1:1" ht="15.75" customHeight="1">
      <c r="A659" s="30"/>
    </row>
    <row r="660" spans="1:1" ht="15.75" customHeight="1">
      <c r="A660" s="30"/>
    </row>
    <row r="661" spans="1:1" ht="15.75" customHeight="1">
      <c r="A661" s="30"/>
    </row>
    <row r="662" spans="1:1" ht="15.75" customHeight="1">
      <c r="A662" s="30"/>
    </row>
    <row r="663" spans="1:1" ht="15.75" customHeight="1">
      <c r="A663" s="30"/>
    </row>
    <row r="664" spans="1:1" ht="15.75" customHeight="1">
      <c r="A664" s="30"/>
    </row>
    <row r="665" spans="1:1" ht="15.75" customHeight="1">
      <c r="A665" s="30"/>
    </row>
    <row r="666" spans="1:1" ht="15.75" customHeight="1">
      <c r="A666" s="30"/>
    </row>
    <row r="667" spans="1:1" ht="15.75" customHeight="1">
      <c r="A667" s="30"/>
    </row>
    <row r="668" spans="1:1" ht="15.75" customHeight="1">
      <c r="A668" s="30"/>
    </row>
    <row r="669" spans="1:1" ht="15.75" customHeight="1">
      <c r="A669" s="30"/>
    </row>
    <row r="670" spans="1:1" ht="15.75" customHeight="1">
      <c r="A670" s="30"/>
    </row>
    <row r="671" spans="1:1" ht="15.75" customHeight="1">
      <c r="A671" s="30"/>
    </row>
    <row r="672" spans="1:1" ht="15.75" customHeight="1">
      <c r="A672" s="30"/>
    </row>
    <row r="673" spans="1:1" ht="15.75" customHeight="1">
      <c r="A673" s="30"/>
    </row>
    <row r="674" spans="1:1" ht="15.75" customHeight="1">
      <c r="A674" s="30"/>
    </row>
    <row r="675" spans="1:1" ht="15.75" customHeight="1">
      <c r="A675" s="30"/>
    </row>
    <row r="676" spans="1:1" ht="15.75" customHeight="1">
      <c r="A676" s="30"/>
    </row>
    <row r="677" spans="1:1" ht="15.75" customHeight="1">
      <c r="A677" s="30"/>
    </row>
    <row r="678" spans="1:1" ht="15.75" customHeight="1">
      <c r="A678" s="30"/>
    </row>
    <row r="679" spans="1:1" ht="15.75" customHeight="1">
      <c r="A679" s="30"/>
    </row>
    <row r="680" spans="1:1" ht="15.75" customHeight="1">
      <c r="A680" s="30"/>
    </row>
    <row r="681" spans="1:1" ht="15.75" customHeight="1">
      <c r="A681" s="30"/>
    </row>
    <row r="682" spans="1:1" ht="15.75" customHeight="1">
      <c r="A682" s="30"/>
    </row>
    <row r="683" spans="1:1" ht="15.75" customHeight="1">
      <c r="A683" s="30"/>
    </row>
    <row r="684" spans="1:1" ht="15.75" customHeight="1">
      <c r="A684" s="30"/>
    </row>
    <row r="685" spans="1:1" ht="15.75" customHeight="1">
      <c r="A685" s="30"/>
    </row>
    <row r="686" spans="1:1" ht="15.75" customHeight="1">
      <c r="A686" s="30"/>
    </row>
    <row r="687" spans="1:1" ht="15.75" customHeight="1">
      <c r="A687" s="30"/>
    </row>
    <row r="688" spans="1:1" ht="15.75" customHeight="1">
      <c r="A688" s="30"/>
    </row>
    <row r="689" spans="1:1" ht="15.75" customHeight="1">
      <c r="A689" s="30"/>
    </row>
    <row r="690" spans="1:1" ht="15.75" customHeight="1">
      <c r="A690" s="30"/>
    </row>
    <row r="691" spans="1:1" ht="15.75" customHeight="1">
      <c r="A691" s="30"/>
    </row>
    <row r="692" spans="1:1" ht="15.75" customHeight="1">
      <c r="A692" s="30"/>
    </row>
    <row r="693" spans="1:1" ht="15.75" customHeight="1">
      <c r="A693" s="30"/>
    </row>
    <row r="694" spans="1:1" ht="15.75" customHeight="1">
      <c r="A694" s="30"/>
    </row>
    <row r="695" spans="1:1" ht="15.75" customHeight="1">
      <c r="A695" s="30"/>
    </row>
    <row r="696" spans="1:1" ht="15.75" customHeight="1">
      <c r="A696" s="30"/>
    </row>
    <row r="697" spans="1:1" ht="15.75" customHeight="1">
      <c r="A697" s="30"/>
    </row>
    <row r="698" spans="1:1" ht="15.75" customHeight="1">
      <c r="A698" s="30"/>
    </row>
    <row r="699" spans="1:1" ht="15.75" customHeight="1">
      <c r="A699" s="30"/>
    </row>
    <row r="700" spans="1:1" ht="15.75" customHeight="1">
      <c r="A700" s="30"/>
    </row>
    <row r="701" spans="1:1" ht="15.75" customHeight="1">
      <c r="A701" s="30"/>
    </row>
    <row r="702" spans="1:1" ht="15.75" customHeight="1">
      <c r="A702" s="30"/>
    </row>
    <row r="703" spans="1:1" ht="15.75" customHeight="1">
      <c r="A703" s="30"/>
    </row>
    <row r="704" spans="1:1" ht="15.75" customHeight="1">
      <c r="A704" s="30"/>
    </row>
    <row r="705" spans="1:1" ht="15.75" customHeight="1">
      <c r="A705" s="30"/>
    </row>
    <row r="706" spans="1:1" ht="15.75" customHeight="1">
      <c r="A706" s="30"/>
    </row>
    <row r="707" spans="1:1" ht="15.75" customHeight="1">
      <c r="A707" s="30"/>
    </row>
    <row r="708" spans="1:1" ht="15.75" customHeight="1">
      <c r="A708" s="30"/>
    </row>
    <row r="709" spans="1:1" ht="15.75" customHeight="1">
      <c r="A709" s="30"/>
    </row>
    <row r="710" spans="1:1" ht="15.75" customHeight="1">
      <c r="A710" s="30"/>
    </row>
    <row r="711" spans="1:1" ht="15.75" customHeight="1">
      <c r="A711" s="30"/>
    </row>
    <row r="712" spans="1:1" ht="15.75" customHeight="1">
      <c r="A712" s="30"/>
    </row>
    <row r="713" spans="1:1" ht="15.75" customHeight="1">
      <c r="A713" s="30"/>
    </row>
    <row r="714" spans="1:1" ht="15.75" customHeight="1">
      <c r="A714" s="30"/>
    </row>
    <row r="715" spans="1:1" ht="15.75" customHeight="1">
      <c r="A715" s="30"/>
    </row>
    <row r="716" spans="1:1" ht="15.75" customHeight="1">
      <c r="A716" s="30"/>
    </row>
    <row r="717" spans="1:1" ht="15.75" customHeight="1">
      <c r="A717" s="30"/>
    </row>
    <row r="718" spans="1:1" ht="15.75" customHeight="1">
      <c r="A718" s="30"/>
    </row>
    <row r="719" spans="1:1" ht="15.75" customHeight="1">
      <c r="A719" s="30"/>
    </row>
    <row r="720" spans="1:1" ht="15.75" customHeight="1">
      <c r="A720" s="30"/>
    </row>
    <row r="721" spans="1:1" ht="15.75" customHeight="1">
      <c r="A721" s="30"/>
    </row>
    <row r="722" spans="1:1" ht="15.75" customHeight="1">
      <c r="A722" s="30"/>
    </row>
    <row r="723" spans="1:1" ht="15.75" customHeight="1">
      <c r="A723" s="30"/>
    </row>
    <row r="724" spans="1:1" ht="15.75" customHeight="1">
      <c r="A724" s="30"/>
    </row>
    <row r="725" spans="1:1" ht="15.75" customHeight="1">
      <c r="A725" s="30"/>
    </row>
    <row r="726" spans="1:1" ht="15.75" customHeight="1">
      <c r="A726" s="30"/>
    </row>
    <row r="727" spans="1:1" ht="15.75" customHeight="1">
      <c r="A727" s="30"/>
    </row>
    <row r="728" spans="1:1" ht="15.75" customHeight="1">
      <c r="A728" s="30"/>
    </row>
    <row r="729" spans="1:1" ht="15.75" customHeight="1">
      <c r="A729" s="30"/>
    </row>
    <row r="730" spans="1:1" ht="15.75" customHeight="1">
      <c r="A730" s="30"/>
    </row>
    <row r="731" spans="1:1" ht="15.75" customHeight="1">
      <c r="A731" s="30"/>
    </row>
    <row r="732" spans="1:1" ht="15.75" customHeight="1">
      <c r="A732" s="30"/>
    </row>
    <row r="733" spans="1:1" ht="15.75" customHeight="1">
      <c r="A733" s="30"/>
    </row>
    <row r="734" spans="1:1" ht="15.75" customHeight="1">
      <c r="A734" s="30"/>
    </row>
    <row r="735" spans="1:1" ht="15.75" customHeight="1">
      <c r="A735" s="30"/>
    </row>
    <row r="736" spans="1:1" ht="15.75" customHeight="1">
      <c r="A736" s="30"/>
    </row>
    <row r="737" spans="1:1" ht="15.75" customHeight="1">
      <c r="A737" s="30"/>
    </row>
    <row r="738" spans="1:1" ht="15.75" customHeight="1">
      <c r="A738" s="30"/>
    </row>
    <row r="739" spans="1:1" ht="15.75" customHeight="1">
      <c r="A739" s="30"/>
    </row>
    <row r="740" spans="1:1" ht="15.75" customHeight="1">
      <c r="A740" s="30"/>
    </row>
    <row r="741" spans="1:1" ht="15.75" customHeight="1">
      <c r="A741" s="30"/>
    </row>
    <row r="742" spans="1:1" ht="15.75" customHeight="1">
      <c r="A742" s="30"/>
    </row>
    <row r="743" spans="1:1" ht="15.75" customHeight="1">
      <c r="A743" s="30"/>
    </row>
    <row r="744" spans="1:1" ht="15.75" customHeight="1">
      <c r="A744" s="30"/>
    </row>
    <row r="745" spans="1:1" ht="15.75" customHeight="1">
      <c r="A745" s="30"/>
    </row>
    <row r="746" spans="1:1" ht="15.75" customHeight="1">
      <c r="A746" s="30"/>
    </row>
    <row r="747" spans="1:1" ht="15.75" customHeight="1">
      <c r="A747" s="30"/>
    </row>
    <row r="748" spans="1:1" ht="15.75" customHeight="1">
      <c r="A748" s="30"/>
    </row>
    <row r="749" spans="1:1" ht="15.75" customHeight="1">
      <c r="A749" s="30"/>
    </row>
    <row r="750" spans="1:1" ht="15.75" customHeight="1">
      <c r="A750" s="30"/>
    </row>
    <row r="751" spans="1:1" ht="15.75" customHeight="1">
      <c r="A751" s="30"/>
    </row>
    <row r="752" spans="1:1" ht="15.75" customHeight="1">
      <c r="A752" s="30"/>
    </row>
    <row r="753" spans="1:1" ht="15.75" customHeight="1">
      <c r="A753" s="30"/>
    </row>
    <row r="754" spans="1:1" ht="15.75" customHeight="1">
      <c r="A754" s="30"/>
    </row>
    <row r="755" spans="1:1" ht="15.75" customHeight="1">
      <c r="A755" s="30"/>
    </row>
    <row r="756" spans="1:1" ht="15.75" customHeight="1">
      <c r="A756" s="30"/>
    </row>
    <row r="757" spans="1:1" ht="15.75" customHeight="1">
      <c r="A757" s="30"/>
    </row>
    <row r="758" spans="1:1" ht="15.75" customHeight="1">
      <c r="A758" s="30"/>
    </row>
    <row r="759" spans="1:1" ht="15.75" customHeight="1">
      <c r="A759" s="30"/>
    </row>
    <row r="760" spans="1:1" ht="15.75" customHeight="1">
      <c r="A760" s="30"/>
    </row>
    <row r="761" spans="1:1" ht="15.75" customHeight="1">
      <c r="A761" s="30"/>
    </row>
    <row r="762" spans="1:1" ht="15.75" customHeight="1">
      <c r="A762" s="30"/>
    </row>
    <row r="763" spans="1:1" ht="15.75" customHeight="1">
      <c r="A763" s="30"/>
    </row>
    <row r="764" spans="1:1" ht="15.75" customHeight="1">
      <c r="A764" s="30"/>
    </row>
    <row r="765" spans="1:1" ht="15.75" customHeight="1">
      <c r="A765" s="30"/>
    </row>
    <row r="766" spans="1:1" ht="15.75" customHeight="1">
      <c r="A766" s="30"/>
    </row>
    <row r="767" spans="1:1" ht="15.75" customHeight="1">
      <c r="A767" s="30"/>
    </row>
    <row r="768" spans="1:1" ht="15.75" customHeight="1">
      <c r="A768" s="30"/>
    </row>
    <row r="769" spans="1:1" ht="15.75" customHeight="1">
      <c r="A769" s="30"/>
    </row>
    <row r="770" spans="1:1" ht="15.75" customHeight="1">
      <c r="A770" s="30"/>
    </row>
    <row r="771" spans="1:1" ht="15.75" customHeight="1">
      <c r="A771" s="30"/>
    </row>
    <row r="772" spans="1:1" ht="15.75" customHeight="1">
      <c r="A772" s="30"/>
    </row>
    <row r="773" spans="1:1" ht="15.75" customHeight="1">
      <c r="A773" s="30"/>
    </row>
    <row r="774" spans="1:1" ht="15.75" customHeight="1">
      <c r="A774" s="30"/>
    </row>
    <row r="775" spans="1:1" ht="15.75" customHeight="1">
      <c r="A775" s="30"/>
    </row>
    <row r="776" spans="1:1" ht="15.75" customHeight="1">
      <c r="A776" s="30"/>
    </row>
    <row r="777" spans="1:1" ht="15.75" customHeight="1">
      <c r="A777" s="30"/>
    </row>
    <row r="778" spans="1:1" ht="15.75" customHeight="1">
      <c r="A778" s="30"/>
    </row>
    <row r="779" spans="1:1" ht="15.75" customHeight="1">
      <c r="A779" s="30"/>
    </row>
    <row r="780" spans="1:1" ht="15.75" customHeight="1">
      <c r="A780" s="30"/>
    </row>
    <row r="781" spans="1:1" ht="15.75" customHeight="1">
      <c r="A781" s="30"/>
    </row>
    <row r="782" spans="1:1" ht="15.75" customHeight="1">
      <c r="A782" s="30"/>
    </row>
    <row r="783" spans="1:1" ht="15.75" customHeight="1">
      <c r="A783" s="30"/>
    </row>
    <row r="784" spans="1:1" ht="15.75" customHeight="1">
      <c r="A784" s="30"/>
    </row>
    <row r="785" spans="1:1" ht="15.75" customHeight="1">
      <c r="A785" s="30"/>
    </row>
    <row r="786" spans="1:1" ht="15.75" customHeight="1">
      <c r="A786" s="30"/>
    </row>
    <row r="787" spans="1:1" ht="15.75" customHeight="1">
      <c r="A787" s="30"/>
    </row>
    <row r="788" spans="1:1" ht="15.75" customHeight="1">
      <c r="A788" s="30"/>
    </row>
    <row r="789" spans="1:1" ht="15.75" customHeight="1">
      <c r="A789" s="30"/>
    </row>
    <row r="790" spans="1:1" ht="15.75" customHeight="1">
      <c r="A790" s="30"/>
    </row>
    <row r="791" spans="1:1" ht="15.75" customHeight="1">
      <c r="A791" s="30"/>
    </row>
    <row r="792" spans="1:1" ht="15.75" customHeight="1">
      <c r="A792" s="30"/>
    </row>
    <row r="793" spans="1:1" ht="15.75" customHeight="1">
      <c r="A793" s="30"/>
    </row>
    <row r="794" spans="1:1" ht="15.75" customHeight="1">
      <c r="A794" s="30"/>
    </row>
    <row r="795" spans="1:1" ht="15.75" customHeight="1">
      <c r="A795" s="30"/>
    </row>
    <row r="796" spans="1:1" ht="15.75" customHeight="1">
      <c r="A796" s="30"/>
    </row>
    <row r="797" spans="1:1" ht="15.75" customHeight="1">
      <c r="A797" s="30"/>
    </row>
    <row r="798" spans="1:1" ht="15.75" customHeight="1">
      <c r="A798" s="30"/>
    </row>
    <row r="799" spans="1:1" ht="15.75" customHeight="1">
      <c r="A799" s="30"/>
    </row>
    <row r="800" spans="1:1" ht="15.75" customHeight="1">
      <c r="A800" s="30"/>
    </row>
    <row r="801" spans="1:1" ht="15.75" customHeight="1">
      <c r="A801" s="30"/>
    </row>
    <row r="802" spans="1:1" ht="15.75" customHeight="1">
      <c r="A802" s="30"/>
    </row>
    <row r="803" spans="1:1" ht="15.75" customHeight="1">
      <c r="A803" s="30"/>
    </row>
    <row r="804" spans="1:1" ht="15.75" customHeight="1">
      <c r="A804" s="30"/>
    </row>
    <row r="805" spans="1:1" ht="15.75" customHeight="1">
      <c r="A805" s="30"/>
    </row>
    <row r="806" spans="1:1" ht="15.75" customHeight="1">
      <c r="A806" s="30"/>
    </row>
    <row r="807" spans="1:1" ht="15.75" customHeight="1">
      <c r="A807" s="30"/>
    </row>
    <row r="808" spans="1:1" ht="15.75" customHeight="1">
      <c r="A808" s="30"/>
    </row>
    <row r="809" spans="1:1" ht="15.75" customHeight="1">
      <c r="A809" s="30"/>
    </row>
    <row r="810" spans="1:1" ht="15.75" customHeight="1">
      <c r="A810" s="30"/>
    </row>
    <row r="811" spans="1:1" ht="15.75" customHeight="1">
      <c r="A811" s="30"/>
    </row>
    <row r="812" spans="1:1" ht="15.75" customHeight="1">
      <c r="A812" s="30"/>
    </row>
    <row r="813" spans="1:1" ht="15.75" customHeight="1">
      <c r="A813" s="30"/>
    </row>
    <row r="814" spans="1:1" ht="15.75" customHeight="1">
      <c r="A814" s="30"/>
    </row>
    <row r="815" spans="1:1" ht="15.75" customHeight="1">
      <c r="A815" s="30"/>
    </row>
    <row r="816" spans="1:1" ht="15.75" customHeight="1">
      <c r="A816" s="30"/>
    </row>
    <row r="817" spans="1:1" ht="15.75" customHeight="1">
      <c r="A817" s="30"/>
    </row>
    <row r="818" spans="1:1" ht="15.75" customHeight="1">
      <c r="A818" s="30"/>
    </row>
    <row r="819" spans="1:1" ht="15.75" customHeight="1">
      <c r="A819" s="30"/>
    </row>
    <row r="820" spans="1:1" ht="15.75" customHeight="1">
      <c r="A820" s="30"/>
    </row>
    <row r="821" spans="1:1" ht="15.75" customHeight="1">
      <c r="A821" s="30"/>
    </row>
    <row r="822" spans="1:1" ht="15.75" customHeight="1">
      <c r="A822" s="30"/>
    </row>
    <row r="823" spans="1:1" ht="15.75" customHeight="1">
      <c r="A823" s="30"/>
    </row>
    <row r="824" spans="1:1" ht="15.75" customHeight="1">
      <c r="A824" s="30"/>
    </row>
    <row r="825" spans="1:1" ht="15.75" customHeight="1">
      <c r="A825" s="30"/>
    </row>
    <row r="826" spans="1:1" ht="15.75" customHeight="1">
      <c r="A826" s="30"/>
    </row>
    <row r="827" spans="1:1" ht="15.75" customHeight="1">
      <c r="A827" s="30"/>
    </row>
    <row r="828" spans="1:1" ht="15.75" customHeight="1">
      <c r="A828" s="30"/>
    </row>
    <row r="829" spans="1:1" ht="15.75" customHeight="1">
      <c r="A829" s="30"/>
    </row>
    <row r="830" spans="1:1" ht="15.75" customHeight="1">
      <c r="A830" s="30"/>
    </row>
    <row r="831" spans="1:1" ht="15.75" customHeight="1">
      <c r="A831" s="30"/>
    </row>
    <row r="832" spans="1:1" ht="15.75" customHeight="1">
      <c r="A832" s="30"/>
    </row>
    <row r="833" spans="1:1" ht="15.75" customHeight="1">
      <c r="A833" s="30"/>
    </row>
    <row r="834" spans="1:1" ht="15.75" customHeight="1">
      <c r="A834" s="30"/>
    </row>
    <row r="835" spans="1:1" ht="15.75" customHeight="1">
      <c r="A835" s="30"/>
    </row>
    <row r="836" spans="1:1" ht="15.75" customHeight="1">
      <c r="A836" s="30"/>
    </row>
    <row r="837" spans="1:1" ht="15.75" customHeight="1">
      <c r="A837" s="30"/>
    </row>
    <row r="838" spans="1:1" ht="15.75" customHeight="1">
      <c r="A838" s="30"/>
    </row>
    <row r="839" spans="1:1" ht="15.75" customHeight="1">
      <c r="A839" s="30"/>
    </row>
    <row r="840" spans="1:1" ht="15.75" customHeight="1">
      <c r="A840" s="30"/>
    </row>
    <row r="841" spans="1:1" ht="15.75" customHeight="1">
      <c r="A841" s="30"/>
    </row>
    <row r="842" spans="1:1" ht="15.75" customHeight="1">
      <c r="A842" s="30"/>
    </row>
    <row r="843" spans="1:1" ht="15.75" customHeight="1">
      <c r="A843" s="30"/>
    </row>
    <row r="844" spans="1:1" ht="15.75" customHeight="1">
      <c r="A844" s="30"/>
    </row>
    <row r="845" spans="1:1" ht="15.75" customHeight="1">
      <c r="A845" s="30"/>
    </row>
    <row r="846" spans="1:1" ht="15.75" customHeight="1">
      <c r="A846" s="30"/>
    </row>
    <row r="847" spans="1:1" ht="15.75" customHeight="1">
      <c r="A847" s="30"/>
    </row>
    <row r="848" spans="1:1" ht="15.75" customHeight="1">
      <c r="A848" s="30"/>
    </row>
    <row r="849" spans="1:1" ht="15.75" customHeight="1">
      <c r="A849" s="30"/>
    </row>
    <row r="850" spans="1:1" ht="15.75" customHeight="1">
      <c r="A850" s="30"/>
    </row>
    <row r="851" spans="1:1" ht="15.75" customHeight="1">
      <c r="A851" s="30"/>
    </row>
    <row r="852" spans="1:1" ht="15.75" customHeight="1">
      <c r="A852" s="30"/>
    </row>
    <row r="853" spans="1:1" ht="15.75" customHeight="1">
      <c r="A853" s="30"/>
    </row>
    <row r="854" spans="1:1" ht="15.75" customHeight="1">
      <c r="A854" s="30"/>
    </row>
    <row r="855" spans="1:1" ht="15.75" customHeight="1">
      <c r="A855" s="30"/>
    </row>
    <row r="856" spans="1:1" ht="15.75" customHeight="1">
      <c r="A856" s="30"/>
    </row>
    <row r="857" spans="1:1" ht="15.75" customHeight="1">
      <c r="A857" s="30"/>
    </row>
    <row r="858" spans="1:1" ht="15.75" customHeight="1">
      <c r="A858" s="30"/>
    </row>
    <row r="859" spans="1:1" ht="15.75" customHeight="1">
      <c r="A859" s="30"/>
    </row>
    <row r="860" spans="1:1" ht="15.75" customHeight="1">
      <c r="A860" s="30"/>
    </row>
    <row r="861" spans="1:1" ht="15.75" customHeight="1">
      <c r="A861" s="30"/>
    </row>
    <row r="862" spans="1:1" ht="15.75" customHeight="1">
      <c r="A862" s="30"/>
    </row>
    <row r="863" spans="1:1" ht="15.75" customHeight="1">
      <c r="A863" s="30"/>
    </row>
    <row r="864" spans="1:1" ht="15.75" customHeight="1">
      <c r="A864" s="30"/>
    </row>
    <row r="865" spans="1:1" ht="15.75" customHeight="1">
      <c r="A865" s="30"/>
    </row>
    <row r="866" spans="1:1" ht="15.75" customHeight="1">
      <c r="A866" s="30"/>
    </row>
    <row r="867" spans="1:1" ht="15.75" customHeight="1">
      <c r="A867" s="30"/>
    </row>
    <row r="868" spans="1:1" ht="15.75" customHeight="1">
      <c r="A868" s="30"/>
    </row>
    <row r="869" spans="1:1" ht="15.75" customHeight="1">
      <c r="A869" s="30"/>
    </row>
    <row r="870" spans="1:1" ht="15.75" customHeight="1">
      <c r="A870" s="30"/>
    </row>
    <row r="871" spans="1:1" ht="15.75" customHeight="1">
      <c r="A871" s="30"/>
    </row>
    <row r="872" spans="1:1" ht="15.75" customHeight="1">
      <c r="A872" s="30"/>
    </row>
    <row r="873" spans="1:1" ht="15.75" customHeight="1">
      <c r="A873" s="30"/>
    </row>
    <row r="874" spans="1:1" ht="15.75" customHeight="1">
      <c r="A874" s="30"/>
    </row>
    <row r="875" spans="1:1" ht="15.75" customHeight="1">
      <c r="A875" s="30"/>
    </row>
    <row r="876" spans="1:1" ht="15.75" customHeight="1">
      <c r="A876" s="30"/>
    </row>
    <row r="877" spans="1:1" ht="15.75" customHeight="1">
      <c r="A877" s="30"/>
    </row>
    <row r="878" spans="1:1" ht="15.75" customHeight="1">
      <c r="A878" s="30"/>
    </row>
    <row r="879" spans="1:1" ht="15.75" customHeight="1">
      <c r="A879" s="30"/>
    </row>
    <row r="880" spans="1:1" ht="15.75" customHeight="1">
      <c r="A880" s="30"/>
    </row>
    <row r="881" spans="1:1" ht="15.75" customHeight="1">
      <c r="A881" s="30"/>
    </row>
    <row r="882" spans="1:1" ht="15.75" customHeight="1">
      <c r="A882" s="30"/>
    </row>
    <row r="883" spans="1:1" ht="15.75" customHeight="1">
      <c r="A883" s="30"/>
    </row>
    <row r="884" spans="1:1" ht="15.75" customHeight="1">
      <c r="A884" s="30"/>
    </row>
    <row r="885" spans="1:1" ht="15.75" customHeight="1">
      <c r="A885" s="30"/>
    </row>
    <row r="886" spans="1:1" ht="15.75" customHeight="1">
      <c r="A886" s="30"/>
    </row>
    <row r="887" spans="1:1" ht="15.75" customHeight="1">
      <c r="A887" s="30"/>
    </row>
    <row r="888" spans="1:1" ht="15.75" customHeight="1">
      <c r="A888" s="30"/>
    </row>
    <row r="889" spans="1:1" ht="15.75" customHeight="1">
      <c r="A889" s="30"/>
    </row>
    <row r="890" spans="1:1" ht="15.75" customHeight="1">
      <c r="A890" s="30"/>
    </row>
    <row r="891" spans="1:1" ht="15.75" customHeight="1">
      <c r="A891" s="30"/>
    </row>
    <row r="892" spans="1:1" ht="15.75" customHeight="1">
      <c r="A892" s="30"/>
    </row>
    <row r="893" spans="1:1" ht="15.75" customHeight="1">
      <c r="A893" s="30"/>
    </row>
    <row r="894" spans="1:1" ht="15.75" customHeight="1">
      <c r="A894" s="30"/>
    </row>
    <row r="895" spans="1:1" ht="15.75" customHeight="1">
      <c r="A895" s="30"/>
    </row>
    <row r="896" spans="1:1" ht="15.75" customHeight="1">
      <c r="A896" s="30"/>
    </row>
    <row r="897" spans="1:1" ht="15.75" customHeight="1">
      <c r="A897" s="30"/>
    </row>
    <row r="898" spans="1:1" ht="15.75" customHeight="1">
      <c r="A898" s="30"/>
    </row>
    <row r="899" spans="1:1" ht="15.75" customHeight="1">
      <c r="A899" s="30"/>
    </row>
    <row r="900" spans="1:1" ht="15.75" customHeight="1">
      <c r="A900" s="30"/>
    </row>
    <row r="901" spans="1:1" ht="15.75" customHeight="1">
      <c r="A901" s="30"/>
    </row>
    <row r="902" spans="1:1" ht="15.75" customHeight="1">
      <c r="A902" s="30"/>
    </row>
    <row r="903" spans="1:1" ht="15.75" customHeight="1">
      <c r="A903" s="30"/>
    </row>
    <row r="904" spans="1:1" ht="15.75" customHeight="1">
      <c r="A904" s="30"/>
    </row>
    <row r="905" spans="1:1" ht="15.75" customHeight="1">
      <c r="A905" s="30"/>
    </row>
    <row r="906" spans="1:1" ht="15.75" customHeight="1">
      <c r="A906" s="30"/>
    </row>
    <row r="907" spans="1:1" ht="15.75" customHeight="1">
      <c r="A907" s="30"/>
    </row>
    <row r="908" spans="1:1" ht="15.75" customHeight="1">
      <c r="A908" s="30"/>
    </row>
    <row r="909" spans="1:1" ht="15.75" customHeight="1">
      <c r="A909" s="30"/>
    </row>
    <row r="910" spans="1:1" ht="15.75" customHeight="1">
      <c r="A910" s="30"/>
    </row>
    <row r="911" spans="1:1" ht="15.75" customHeight="1">
      <c r="A911" s="30"/>
    </row>
    <row r="912" spans="1:1" ht="15.75" customHeight="1">
      <c r="A912" s="30"/>
    </row>
    <row r="913" spans="1:1" ht="15.75" customHeight="1">
      <c r="A913" s="30"/>
    </row>
    <row r="914" spans="1:1" ht="15.75" customHeight="1">
      <c r="A914" s="30"/>
    </row>
    <row r="915" spans="1:1" ht="15.75" customHeight="1">
      <c r="A915" s="30"/>
    </row>
    <row r="916" spans="1:1" ht="15.75" customHeight="1">
      <c r="A916" s="30"/>
    </row>
    <row r="917" spans="1:1" ht="15.75" customHeight="1">
      <c r="A917" s="30"/>
    </row>
    <row r="918" spans="1:1" ht="15.75" customHeight="1">
      <c r="A918" s="30"/>
    </row>
    <row r="919" spans="1:1" ht="15.75" customHeight="1">
      <c r="A919" s="30"/>
    </row>
    <row r="920" spans="1:1" ht="15.75" customHeight="1">
      <c r="A920" s="30"/>
    </row>
    <row r="921" spans="1:1" ht="15.75" customHeight="1">
      <c r="A921" s="30"/>
    </row>
    <row r="922" spans="1:1" ht="15.75" customHeight="1">
      <c r="A922" s="30"/>
    </row>
    <row r="923" spans="1:1" ht="15.75" customHeight="1">
      <c r="A923" s="30"/>
    </row>
    <row r="924" spans="1:1" ht="15.75" customHeight="1">
      <c r="A924" s="30"/>
    </row>
    <row r="925" spans="1:1" ht="15.75" customHeight="1">
      <c r="A925" s="30"/>
    </row>
    <row r="926" spans="1:1" ht="15.75" customHeight="1">
      <c r="A926" s="30"/>
    </row>
    <row r="927" spans="1:1" ht="15.75" customHeight="1">
      <c r="A927" s="30"/>
    </row>
    <row r="928" spans="1:1" ht="15.75" customHeight="1">
      <c r="A928" s="30"/>
    </row>
    <row r="929" spans="1:1" ht="15.75" customHeight="1">
      <c r="A929" s="30"/>
    </row>
    <row r="930" spans="1:1" ht="15.75" customHeight="1">
      <c r="A930" s="30"/>
    </row>
    <row r="931" spans="1:1" ht="15.75" customHeight="1">
      <c r="A931" s="30"/>
    </row>
    <row r="932" spans="1:1" ht="15.75" customHeight="1">
      <c r="A932" s="30"/>
    </row>
    <row r="933" spans="1:1" ht="15.75" customHeight="1">
      <c r="A933" s="30"/>
    </row>
    <row r="934" spans="1:1" ht="15.75" customHeight="1">
      <c r="A934" s="30"/>
    </row>
    <row r="935" spans="1:1" ht="15.75" customHeight="1">
      <c r="A935" s="30"/>
    </row>
    <row r="936" spans="1:1" ht="15.75" customHeight="1">
      <c r="A936" s="30"/>
    </row>
    <row r="937" spans="1:1" ht="15.75" customHeight="1">
      <c r="A937" s="30"/>
    </row>
    <row r="938" spans="1:1" ht="15.75" customHeight="1">
      <c r="A938" s="30"/>
    </row>
    <row r="939" spans="1:1" ht="15.75" customHeight="1">
      <c r="A939" s="30"/>
    </row>
    <row r="940" spans="1:1" ht="15.75" customHeight="1">
      <c r="A940" s="30"/>
    </row>
    <row r="941" spans="1:1" ht="15.75" customHeight="1">
      <c r="A941" s="30"/>
    </row>
    <row r="942" spans="1:1" ht="15.75" customHeight="1">
      <c r="A942" s="30"/>
    </row>
    <row r="943" spans="1:1" ht="15.75" customHeight="1">
      <c r="A943" s="30"/>
    </row>
    <row r="944" spans="1:1" ht="15.75" customHeight="1">
      <c r="A944" s="30"/>
    </row>
    <row r="945" spans="1:1" ht="15.75" customHeight="1">
      <c r="A945" s="30"/>
    </row>
    <row r="946" spans="1:1" ht="15.75" customHeight="1">
      <c r="A946" s="30"/>
    </row>
    <row r="947" spans="1:1" ht="15.75" customHeight="1">
      <c r="A947" s="30"/>
    </row>
    <row r="948" spans="1:1" ht="15.75" customHeight="1">
      <c r="A948" s="30"/>
    </row>
    <row r="949" spans="1:1" ht="15.75" customHeight="1">
      <c r="A949" s="30"/>
    </row>
    <row r="950" spans="1:1" ht="15.75" customHeight="1">
      <c r="A950" s="30"/>
    </row>
    <row r="951" spans="1:1" ht="15.75" customHeight="1">
      <c r="A951" s="30"/>
    </row>
    <row r="952" spans="1:1" ht="15.75" customHeight="1">
      <c r="A952" s="30"/>
    </row>
    <row r="953" spans="1:1" ht="15.75" customHeight="1">
      <c r="A953" s="30"/>
    </row>
    <row r="954" spans="1:1" ht="15.75" customHeight="1">
      <c r="A954" s="30"/>
    </row>
    <row r="955" spans="1:1" ht="15.75" customHeight="1">
      <c r="A955" s="30"/>
    </row>
    <row r="956" spans="1:1" ht="15.75" customHeight="1">
      <c r="A956" s="30"/>
    </row>
    <row r="957" spans="1:1" ht="15.75" customHeight="1">
      <c r="A957" s="30"/>
    </row>
    <row r="958" spans="1:1" ht="15.75" customHeight="1">
      <c r="A958" s="30"/>
    </row>
    <row r="959" spans="1:1" ht="15.75" customHeight="1">
      <c r="A959" s="30"/>
    </row>
    <row r="960" spans="1:1" ht="15.75" customHeight="1">
      <c r="A960" s="30"/>
    </row>
    <row r="961" spans="1:1" ht="15.75" customHeight="1">
      <c r="A961" s="30"/>
    </row>
    <row r="962" spans="1:1" ht="15.75" customHeight="1">
      <c r="A962" s="30"/>
    </row>
    <row r="963" spans="1:1" ht="15.75" customHeight="1">
      <c r="A963" s="30"/>
    </row>
    <row r="964" spans="1:1" ht="15.75" customHeight="1">
      <c r="A964" s="30"/>
    </row>
    <row r="965" spans="1:1" ht="15.75" customHeight="1">
      <c r="A965" s="30"/>
    </row>
    <row r="966" spans="1:1" ht="15.75" customHeight="1">
      <c r="A966" s="30"/>
    </row>
    <row r="967" spans="1:1" ht="15.75" customHeight="1">
      <c r="A967" s="30"/>
    </row>
    <row r="968" spans="1:1" ht="15.75" customHeight="1">
      <c r="A968" s="30"/>
    </row>
    <row r="969" spans="1:1" ht="15.75" customHeight="1">
      <c r="A969" s="30"/>
    </row>
    <row r="970" spans="1:1" ht="15.75" customHeight="1">
      <c r="A970" s="30"/>
    </row>
    <row r="971" spans="1:1" ht="15.75" customHeight="1">
      <c r="A971" s="30"/>
    </row>
    <row r="972" spans="1:1" ht="15.75" customHeight="1">
      <c r="A972" s="30"/>
    </row>
    <row r="973" spans="1:1" ht="15.75" customHeight="1">
      <c r="A973" s="30"/>
    </row>
    <row r="974" spans="1:1" ht="15.75" customHeight="1">
      <c r="A974" s="30"/>
    </row>
    <row r="975" spans="1:1" ht="15.75" customHeight="1">
      <c r="A975" s="30"/>
    </row>
    <row r="976" spans="1:1" ht="15.75" customHeight="1">
      <c r="A976" s="30"/>
    </row>
    <row r="977" spans="1:1" ht="15.75" customHeight="1">
      <c r="A977" s="30"/>
    </row>
    <row r="978" spans="1:1" ht="15.75" customHeight="1">
      <c r="A978" s="30"/>
    </row>
    <row r="979" spans="1:1" ht="15.75" customHeight="1">
      <c r="A979" s="30"/>
    </row>
    <row r="980" spans="1:1" ht="15.75" customHeight="1">
      <c r="A980" s="30"/>
    </row>
    <row r="981" spans="1:1" ht="15.75" customHeight="1">
      <c r="A981" s="30"/>
    </row>
    <row r="982" spans="1:1" ht="15.75" customHeight="1">
      <c r="A982" s="30"/>
    </row>
    <row r="983" spans="1:1" ht="15.75" customHeight="1">
      <c r="A983" s="30"/>
    </row>
    <row r="984" spans="1:1" ht="15.75" customHeight="1">
      <c r="A984" s="30"/>
    </row>
    <row r="985" spans="1:1" ht="15.75" customHeight="1">
      <c r="A985" s="30"/>
    </row>
    <row r="986" spans="1:1" ht="15.75" customHeight="1">
      <c r="A986" s="30"/>
    </row>
    <row r="987" spans="1:1" ht="15.75" customHeight="1">
      <c r="A987" s="30"/>
    </row>
    <row r="988" spans="1:1" ht="15.75" customHeight="1">
      <c r="A988" s="30"/>
    </row>
    <row r="989" spans="1:1" ht="15.75" customHeight="1">
      <c r="A989" s="30"/>
    </row>
    <row r="990" spans="1:1" ht="15.75" customHeight="1">
      <c r="A990" s="30"/>
    </row>
    <row r="991" spans="1:1" ht="15.75" customHeight="1">
      <c r="A991" s="30"/>
    </row>
    <row r="992" spans="1:1" ht="15.75" customHeight="1">
      <c r="A992" s="30"/>
    </row>
    <row r="993" spans="1:1" ht="15.75" customHeight="1">
      <c r="A993" s="30"/>
    </row>
    <row r="994" spans="1:1" ht="15.75" customHeight="1">
      <c r="A994" s="30"/>
    </row>
    <row r="995" spans="1:1" ht="15.75" customHeight="1">
      <c r="A995" s="30"/>
    </row>
    <row r="996" spans="1:1" ht="15.75" customHeight="1">
      <c r="A996" s="30"/>
    </row>
    <row r="997" spans="1:1" ht="15.75" customHeight="1">
      <c r="A997" s="30"/>
    </row>
    <row r="998" spans="1:1" ht="15.75" customHeight="1">
      <c r="A998" s="30"/>
    </row>
    <row r="999" spans="1:1" ht="15.75" customHeight="1">
      <c r="A999" s="30"/>
    </row>
    <row r="1000" spans="1:1" ht="15.75" customHeight="1">
      <c r="A1000" s="30"/>
    </row>
  </sheetData>
  <mergeCells count="28">
    <mergeCell ref="B3:G3"/>
    <mergeCell ref="H3:M3"/>
    <mergeCell ref="N3:S3"/>
    <mergeCell ref="T3:Y3"/>
    <mergeCell ref="Z3:AE3"/>
    <mergeCell ref="AF3:AK3"/>
    <mergeCell ref="AL3:AQ3"/>
    <mergeCell ref="B4:C4"/>
    <mergeCell ref="D4:E4"/>
    <mergeCell ref="F4:G4"/>
    <mergeCell ref="H4:I4"/>
    <mergeCell ref="J4:K4"/>
    <mergeCell ref="L4:M4"/>
    <mergeCell ref="N4:O4"/>
    <mergeCell ref="AD4:AE4"/>
    <mergeCell ref="AF4:AG4"/>
    <mergeCell ref="AH4:AI4"/>
    <mergeCell ref="AJ4:AK4"/>
    <mergeCell ref="AL4:AM4"/>
    <mergeCell ref="AN4:AO4"/>
    <mergeCell ref="AP4:AQ4"/>
    <mergeCell ref="Z4:AA4"/>
    <mergeCell ref="AB4:AC4"/>
    <mergeCell ref="P4:Q4"/>
    <mergeCell ref="R4:S4"/>
    <mergeCell ref="T4:U4"/>
    <mergeCell ref="V4:W4"/>
    <mergeCell ref="X4:Y4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22" width="12" customWidth="1"/>
  </cols>
  <sheetData>
    <row r="1" spans="1:26" ht="15.75" customHeight="1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4"/>
      <c r="Z1" s="4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1:26" ht="15.75" customHeight="1">
      <c r="A3" s="5"/>
      <c r="B3" s="94">
        <v>2018</v>
      </c>
      <c r="C3" s="95"/>
      <c r="D3" s="93"/>
      <c r="E3" s="94">
        <v>2019</v>
      </c>
      <c r="F3" s="95"/>
      <c r="G3" s="93"/>
      <c r="H3" s="94">
        <v>2020</v>
      </c>
      <c r="I3" s="95"/>
      <c r="J3" s="93"/>
      <c r="K3" s="94">
        <v>2021</v>
      </c>
      <c r="L3" s="95"/>
      <c r="M3" s="93"/>
      <c r="N3" s="94">
        <v>2022</v>
      </c>
      <c r="O3" s="95"/>
      <c r="P3" s="93"/>
      <c r="Q3" s="94">
        <v>2023</v>
      </c>
      <c r="R3" s="95"/>
      <c r="S3" s="93"/>
      <c r="T3" s="94">
        <v>2024</v>
      </c>
      <c r="U3" s="95"/>
      <c r="V3" s="93"/>
      <c r="W3" s="3"/>
      <c r="X3" s="4"/>
      <c r="Y3" s="4"/>
      <c r="Z3" s="4"/>
    </row>
    <row r="4" spans="1:26" ht="69" customHeight="1">
      <c r="A4" s="32" t="s">
        <v>8</v>
      </c>
      <c r="B4" s="24" t="s">
        <v>55</v>
      </c>
      <c r="C4" s="24" t="s">
        <v>56</v>
      </c>
      <c r="D4" s="24" t="s">
        <v>58</v>
      </c>
      <c r="E4" s="24" t="s">
        <v>55</v>
      </c>
      <c r="F4" s="24" t="s">
        <v>56</v>
      </c>
      <c r="G4" s="24" t="s">
        <v>58</v>
      </c>
      <c r="H4" s="24" t="s">
        <v>55</v>
      </c>
      <c r="I4" s="24" t="s">
        <v>56</v>
      </c>
      <c r="J4" s="24" t="s">
        <v>58</v>
      </c>
      <c r="K4" s="24" t="s">
        <v>55</v>
      </c>
      <c r="L4" s="24" t="s">
        <v>56</v>
      </c>
      <c r="M4" s="24" t="s">
        <v>58</v>
      </c>
      <c r="N4" s="24" t="s">
        <v>55</v>
      </c>
      <c r="O4" s="24" t="s">
        <v>56</v>
      </c>
      <c r="P4" s="24" t="s">
        <v>58</v>
      </c>
      <c r="Q4" s="24" t="s">
        <v>55</v>
      </c>
      <c r="R4" s="24" t="s">
        <v>56</v>
      </c>
      <c r="S4" s="24" t="s">
        <v>58</v>
      </c>
      <c r="T4" s="24" t="s">
        <v>55</v>
      </c>
      <c r="U4" s="24" t="s">
        <v>56</v>
      </c>
      <c r="V4" s="24" t="s">
        <v>58</v>
      </c>
      <c r="W4" s="3"/>
      <c r="X4" s="4"/>
      <c r="Y4" s="4"/>
      <c r="Z4" s="4"/>
    </row>
    <row r="5" spans="1:26" ht="15.75" customHeight="1">
      <c r="A5" s="8" t="s">
        <v>9</v>
      </c>
      <c r="B5" s="37">
        <v>1872</v>
      </c>
      <c r="C5" s="38">
        <v>1</v>
      </c>
      <c r="D5" s="39">
        <f>B5/1669663</f>
        <v>1.1211843348028915E-3</v>
      </c>
      <c r="E5" s="37">
        <v>1836</v>
      </c>
      <c r="F5" s="38">
        <v>1</v>
      </c>
      <c r="G5" s="39">
        <f>E5/1534463</f>
        <v>1.1965097887664936E-3</v>
      </c>
      <c r="H5" s="41">
        <v>1765</v>
      </c>
      <c r="I5" s="39">
        <f>H5/H5</f>
        <v>1</v>
      </c>
      <c r="J5" s="39">
        <f>H5/1900624</f>
        <v>9.2864238271220397E-4</v>
      </c>
      <c r="K5" s="41">
        <v>1363</v>
      </c>
      <c r="L5" s="39">
        <f>K5/K5</f>
        <v>1</v>
      </c>
      <c r="M5" s="39">
        <f>K5/2104114</f>
        <v>6.4777858994332054E-4</v>
      </c>
      <c r="N5" s="41">
        <v>1307</v>
      </c>
      <c r="O5" s="39">
        <f>N5/N5</f>
        <v>1</v>
      </c>
      <c r="P5" s="39">
        <f>N5/2255777</f>
        <v>5.7940124400594566E-4</v>
      </c>
      <c r="Q5" s="41">
        <v>1228</v>
      </c>
      <c r="R5" s="39">
        <f>Q5/Q5</f>
        <v>1</v>
      </c>
      <c r="S5" s="39">
        <f>Q5/2341574</f>
        <v>5.2443356477309703E-4</v>
      </c>
      <c r="T5" s="41">
        <v>1509</v>
      </c>
      <c r="U5" s="39">
        <f>T5/T5</f>
        <v>1</v>
      </c>
      <c r="V5" s="39">
        <f>T5/2399347</f>
        <v>6.2892111895444889E-4</v>
      </c>
      <c r="W5" s="3"/>
      <c r="X5" s="4"/>
      <c r="Y5" s="4"/>
      <c r="Z5" s="4"/>
    </row>
    <row r="6" spans="1:26" ht="15.75" customHeight="1">
      <c r="A6" s="11" t="s">
        <v>12</v>
      </c>
      <c r="B6" s="34">
        <v>73</v>
      </c>
      <c r="C6" s="36">
        <f>B6/B5</f>
        <v>3.8995726495726496E-2</v>
      </c>
      <c r="D6" s="36">
        <f>B6/40922</f>
        <v>1.7838815307169738E-3</v>
      </c>
      <c r="E6" s="34">
        <v>106</v>
      </c>
      <c r="F6" s="36">
        <f t="shared" ref="F6:F7" si="0">E6/E5</f>
        <v>5.7734204793028321E-2</v>
      </c>
      <c r="G6" s="36">
        <f>E6/41552</f>
        <v>2.5510204081632651E-3</v>
      </c>
      <c r="H6" s="34">
        <v>71</v>
      </c>
      <c r="I6" s="36">
        <f t="shared" ref="I6:I7" si="1">H6/H5</f>
        <v>4.0226628895184136E-2</v>
      </c>
      <c r="J6" s="36">
        <f>H6/147640</f>
        <v>4.8089948523435386E-4</v>
      </c>
      <c r="K6" s="34">
        <v>85</v>
      </c>
      <c r="L6" s="36">
        <f t="shared" ref="L6:L7" si="2">K6/K5</f>
        <v>6.2362435803374909E-2</v>
      </c>
      <c r="M6" s="36">
        <f>K6/169903</f>
        <v>5.0028545699605065E-4</v>
      </c>
      <c r="N6" s="34">
        <v>67</v>
      </c>
      <c r="O6" s="36">
        <f t="shared" ref="O6:O7" si="3">N6/N5</f>
        <v>5.1262433052792655E-2</v>
      </c>
      <c r="P6" s="36">
        <f>N6/173425</f>
        <v>3.863341502090241E-4</v>
      </c>
      <c r="Q6" s="34">
        <v>48</v>
      </c>
      <c r="R6" s="36">
        <f t="shared" ref="R6:R7" si="4">Q6/Q5</f>
        <v>3.9087947882736153E-2</v>
      </c>
      <c r="S6" s="36">
        <f>Q6/187398</f>
        <v>2.5613933980085169E-4</v>
      </c>
      <c r="T6" s="34">
        <v>83</v>
      </c>
      <c r="U6" s="36">
        <f t="shared" ref="U6:U7" si="5">T6/T5</f>
        <v>5.5003313452617629E-2</v>
      </c>
      <c r="V6" s="36">
        <f>T6/192052</f>
        <v>4.3217461937391957E-4</v>
      </c>
      <c r="W6" s="3"/>
      <c r="X6" s="4"/>
      <c r="Y6" s="4"/>
      <c r="Z6" s="4"/>
    </row>
    <row r="7" spans="1:26" ht="15.75" customHeight="1">
      <c r="A7" s="15" t="s">
        <v>19</v>
      </c>
      <c r="B7" s="41">
        <v>0</v>
      </c>
      <c r="C7" s="39">
        <v>0</v>
      </c>
      <c r="D7" s="38">
        <v>0</v>
      </c>
      <c r="E7" s="41">
        <v>1</v>
      </c>
      <c r="F7" s="39">
        <f t="shared" si="0"/>
        <v>9.433962264150943E-3</v>
      </c>
      <c r="G7" s="39">
        <f>E7/2702</f>
        <v>3.7009622501850479E-4</v>
      </c>
      <c r="H7" s="41">
        <v>2</v>
      </c>
      <c r="I7" s="39">
        <f t="shared" si="1"/>
        <v>2.8169014084507043E-2</v>
      </c>
      <c r="J7" s="39">
        <f>H7/4390</f>
        <v>4.5558086560364467E-4</v>
      </c>
      <c r="K7" s="41">
        <v>1</v>
      </c>
      <c r="L7" s="39">
        <f t="shared" si="2"/>
        <v>1.1764705882352941E-2</v>
      </c>
      <c r="M7" s="39">
        <f>K7/4690</f>
        <v>2.1321961620469082E-4</v>
      </c>
      <c r="N7" s="41">
        <v>2</v>
      </c>
      <c r="O7" s="39">
        <f t="shared" si="3"/>
        <v>2.9850746268656716E-2</v>
      </c>
      <c r="P7" s="39">
        <f>N7/4655</f>
        <v>4.2964554242749732E-4</v>
      </c>
      <c r="Q7" s="41">
        <v>2</v>
      </c>
      <c r="R7" s="39">
        <f t="shared" si="4"/>
        <v>4.1666666666666664E-2</v>
      </c>
      <c r="S7" s="39">
        <f>Q7/5153</f>
        <v>3.8812342324859306E-4</v>
      </c>
      <c r="T7" s="41">
        <v>4</v>
      </c>
      <c r="U7" s="39">
        <f t="shared" si="5"/>
        <v>4.8192771084337352E-2</v>
      </c>
      <c r="V7" s="39">
        <f>T7/5316</f>
        <v>7.5244544770504136E-4</v>
      </c>
      <c r="W7" s="3"/>
      <c r="X7" s="4"/>
      <c r="Y7" s="4"/>
      <c r="Z7" s="4"/>
    </row>
    <row r="8" spans="1:26" ht="15.75" customHeight="1">
      <c r="A8" s="17" t="s">
        <v>21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1:26" ht="15.75" customHeight="1">
      <c r="A9" s="17" t="s">
        <v>60</v>
      </c>
      <c r="B9" s="43"/>
      <c r="C9" s="43"/>
      <c r="D9" s="43"/>
      <c r="E9" s="2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4"/>
      <c r="Y18" s="4"/>
      <c r="Z18" s="4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/>
      <c r="Y19" s="4"/>
      <c r="Z19" s="4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4"/>
      <c r="Y20" s="4"/>
      <c r="Z20" s="4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4"/>
      <c r="Y21" s="4"/>
      <c r="Z21" s="4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/>
      <c r="Y22" s="4"/>
      <c r="Z22" s="4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4"/>
      <c r="Y23" s="4"/>
      <c r="Z23" s="4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  <c r="Y24" s="4"/>
      <c r="Z24" s="4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4"/>
      <c r="Y25" s="4"/>
      <c r="Z25" s="4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4"/>
      <c r="Y26" s="4"/>
      <c r="Z26" s="4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4"/>
      <c r="Y27" s="4"/>
      <c r="Z27" s="4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4"/>
      <c r="Y28" s="4"/>
      <c r="Z28" s="4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  <c r="Y29" s="4"/>
      <c r="Z29" s="4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  <c r="Y30" s="4"/>
      <c r="Z30" s="4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  <c r="Y31" s="4"/>
      <c r="Z31" s="4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  <c r="Y32" s="4"/>
      <c r="Z32" s="4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  <c r="Y33" s="4"/>
      <c r="Z33" s="4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  <c r="Y34" s="4"/>
      <c r="Z34" s="4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4"/>
      <c r="Y35" s="4"/>
      <c r="Z35" s="4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/>
      <c r="Y36" s="4"/>
      <c r="Z36" s="4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"/>
      <c r="Y37" s="4"/>
      <c r="Z37" s="4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4"/>
      <c r="Y38" s="4"/>
      <c r="Z38" s="4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  <c r="Y39" s="4"/>
      <c r="Z39" s="4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4"/>
      <c r="Y40" s="4"/>
      <c r="Z40" s="4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4"/>
      <c r="Y41" s="4"/>
      <c r="Z41" s="4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4"/>
      <c r="Y42" s="4"/>
      <c r="Z42" s="4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/>
      <c r="Y43" s="4"/>
      <c r="Z43" s="4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4"/>
      <c r="Y44" s="4"/>
      <c r="Z44" s="4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4"/>
      <c r="Y45" s="4"/>
      <c r="Z45" s="4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4"/>
      <c r="Y46" s="4"/>
      <c r="Z46" s="4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4"/>
      <c r="Y47" s="4"/>
      <c r="Z47" s="4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4"/>
      <c r="Y48" s="4"/>
      <c r="Z48" s="4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  <c r="Y49" s="4"/>
      <c r="Z49" s="4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4"/>
      <c r="Y50" s="4"/>
      <c r="Z50" s="4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4"/>
      <c r="Y51" s="4"/>
      <c r="Z51" s="4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4"/>
      <c r="Y52" s="4"/>
      <c r="Z52" s="4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4"/>
      <c r="Y53" s="4"/>
      <c r="Z53" s="4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4"/>
      <c r="Y54" s="4"/>
      <c r="Z54" s="4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4"/>
      <c r="Y55" s="4"/>
      <c r="Z55" s="4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4"/>
      <c r="Y56" s="4"/>
      <c r="Z56" s="4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4"/>
      <c r="Y218" s="4"/>
      <c r="Z218" s="4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4"/>
      <c r="Y219" s="4"/>
      <c r="Z219" s="4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4"/>
      <c r="Y220" s="4"/>
      <c r="Z220" s="4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22" width="12" customWidth="1"/>
  </cols>
  <sheetData>
    <row r="1" spans="1:26" ht="15.75" customHeight="1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1:26" ht="15.75" customHeight="1">
      <c r="A3" s="5"/>
      <c r="B3" s="94">
        <v>2018</v>
      </c>
      <c r="C3" s="95"/>
      <c r="D3" s="93"/>
      <c r="E3" s="94">
        <v>2019</v>
      </c>
      <c r="F3" s="95"/>
      <c r="G3" s="93"/>
      <c r="H3" s="94">
        <v>2020</v>
      </c>
      <c r="I3" s="95"/>
      <c r="J3" s="93"/>
      <c r="K3" s="94">
        <v>2021</v>
      </c>
      <c r="L3" s="95"/>
      <c r="M3" s="93"/>
      <c r="N3" s="94">
        <v>2022</v>
      </c>
      <c r="O3" s="95"/>
      <c r="P3" s="93"/>
      <c r="Q3" s="94">
        <v>2023</v>
      </c>
      <c r="R3" s="95"/>
      <c r="S3" s="93"/>
      <c r="T3" s="94">
        <v>2024</v>
      </c>
      <c r="U3" s="95"/>
      <c r="V3" s="93"/>
      <c r="W3" s="3"/>
      <c r="X3" s="3"/>
      <c r="Y3" s="3"/>
      <c r="Z3" s="4"/>
    </row>
    <row r="4" spans="1:26" ht="42" customHeight="1">
      <c r="A4" s="32" t="s">
        <v>8</v>
      </c>
      <c r="B4" s="24" t="s">
        <v>55</v>
      </c>
      <c r="C4" s="24" t="s">
        <v>62</v>
      </c>
      <c r="D4" s="24" t="s">
        <v>58</v>
      </c>
      <c r="E4" s="24" t="s">
        <v>55</v>
      </c>
      <c r="F4" s="24" t="s">
        <v>62</v>
      </c>
      <c r="G4" s="24" t="s">
        <v>58</v>
      </c>
      <c r="H4" s="24" t="s">
        <v>55</v>
      </c>
      <c r="I4" s="24" t="s">
        <v>62</v>
      </c>
      <c r="J4" s="24" t="s">
        <v>58</v>
      </c>
      <c r="K4" s="24" t="s">
        <v>55</v>
      </c>
      <c r="L4" s="24" t="s">
        <v>62</v>
      </c>
      <c r="M4" s="24" t="s">
        <v>58</v>
      </c>
      <c r="N4" s="24" t="s">
        <v>55</v>
      </c>
      <c r="O4" s="24" t="s">
        <v>62</v>
      </c>
      <c r="P4" s="24" t="s">
        <v>58</v>
      </c>
      <c r="Q4" s="24" t="s">
        <v>55</v>
      </c>
      <c r="R4" s="24" t="s">
        <v>62</v>
      </c>
      <c r="S4" s="24" t="s">
        <v>58</v>
      </c>
      <c r="T4" s="24" t="s">
        <v>55</v>
      </c>
      <c r="U4" s="24" t="s">
        <v>62</v>
      </c>
      <c r="V4" s="24" t="s">
        <v>58</v>
      </c>
      <c r="W4" s="3"/>
      <c r="X4" s="3"/>
      <c r="Y4" s="3"/>
      <c r="Z4" s="4"/>
    </row>
    <row r="5" spans="1:26" ht="15.75" customHeight="1">
      <c r="A5" s="8" t="s">
        <v>9</v>
      </c>
      <c r="B5" s="37">
        <v>9954</v>
      </c>
      <c r="C5" s="38">
        <v>1</v>
      </c>
      <c r="D5" s="39">
        <f>B5/1669663</f>
        <v>5.9616820879422969E-3</v>
      </c>
      <c r="E5" s="37">
        <v>8997</v>
      </c>
      <c r="F5" s="38">
        <v>1</v>
      </c>
      <c r="G5" s="39">
        <f>E5/15344463</f>
        <v>5.8633527937732325E-4</v>
      </c>
      <c r="H5" s="37">
        <v>8722</v>
      </c>
      <c r="I5" s="38">
        <v>1</v>
      </c>
      <c r="J5" s="39">
        <f>H5/1900624</f>
        <v>4.5890191852780982E-3</v>
      </c>
      <c r="K5" s="41">
        <v>10051</v>
      </c>
      <c r="L5" s="38">
        <v>1</v>
      </c>
      <c r="M5" s="39">
        <f>K5/2104114</f>
        <v>4.7768324339840899E-3</v>
      </c>
      <c r="N5" s="41">
        <v>12057</v>
      </c>
      <c r="O5" s="38">
        <v>1</v>
      </c>
      <c r="P5" s="39">
        <f>N5/2255777</f>
        <v>5.3449432279875182E-3</v>
      </c>
      <c r="Q5" s="41">
        <v>11438</v>
      </c>
      <c r="R5" s="38">
        <f>Q5/Q5</f>
        <v>1</v>
      </c>
      <c r="S5" s="39">
        <f>Q5/2341574</f>
        <v>4.8847484640673327E-3</v>
      </c>
      <c r="T5" s="41">
        <v>12076</v>
      </c>
      <c r="U5" s="38">
        <f>T5/T5</f>
        <v>1</v>
      </c>
      <c r="V5" s="39">
        <f>T5/2399347</f>
        <v>5.0330360718978959E-3</v>
      </c>
      <c r="W5" s="3"/>
      <c r="X5" s="3"/>
      <c r="Y5" s="3"/>
      <c r="Z5" s="4"/>
    </row>
    <row r="6" spans="1:26" ht="15.75" customHeight="1">
      <c r="A6" s="11" t="s">
        <v>12</v>
      </c>
      <c r="B6" s="44">
        <v>713</v>
      </c>
      <c r="C6" s="36">
        <f t="shared" ref="C6:C7" si="0">B6/B5</f>
        <v>7.1629495680128594E-2</v>
      </c>
      <c r="D6" s="36">
        <f>B6/40922</f>
        <v>1.7423390841112361E-2</v>
      </c>
      <c r="E6" s="34">
        <v>603</v>
      </c>
      <c r="F6" s="36">
        <f t="shared" ref="F6:F7" si="1">E6/E5</f>
        <v>6.7022340780260092E-2</v>
      </c>
      <c r="G6" s="36">
        <f>E6/41552</f>
        <v>1.4511936850211783E-2</v>
      </c>
      <c r="H6" s="34">
        <v>649</v>
      </c>
      <c r="I6" s="36">
        <f t="shared" ref="I6:I7" si="2">H6/H5</f>
        <v>7.4409539096537497E-2</v>
      </c>
      <c r="J6" s="36">
        <f>H6/147640</f>
        <v>4.3958276889731777E-3</v>
      </c>
      <c r="K6" s="34">
        <v>820</v>
      </c>
      <c r="L6" s="36">
        <f t="shared" ref="L6:L7" si="3">K6/K5</f>
        <v>8.1583921997811157E-2</v>
      </c>
      <c r="M6" s="36">
        <f>K6/169903</f>
        <v>4.8262832321971953E-3</v>
      </c>
      <c r="N6" s="34">
        <v>882</v>
      </c>
      <c r="O6" s="36">
        <f t="shared" ref="O6:O7" si="4">N6/N5</f>
        <v>7.3152525503856675E-2</v>
      </c>
      <c r="P6" s="36">
        <f>N6/173425</f>
        <v>5.0857719475277501E-3</v>
      </c>
      <c r="Q6" s="34">
        <v>795</v>
      </c>
      <c r="R6" s="36">
        <f t="shared" ref="R6:R7" si="5">Q6/Q5</f>
        <v>6.9505158244448334E-2</v>
      </c>
      <c r="S6" s="36">
        <f>Q6/187398</f>
        <v>4.2423078154516054E-3</v>
      </c>
      <c r="T6" s="34">
        <v>932</v>
      </c>
      <c r="U6" s="36">
        <f t="shared" ref="U6:U7" si="6">T6/T5</f>
        <v>7.7177873468035771E-2</v>
      </c>
      <c r="V6" s="36">
        <f>T6/192052</f>
        <v>4.8528523524878683E-3</v>
      </c>
      <c r="W6" s="3"/>
      <c r="X6" s="3"/>
      <c r="Y6" s="3"/>
      <c r="Z6" s="4"/>
    </row>
    <row r="7" spans="1:26" ht="15.75" customHeight="1">
      <c r="A7" s="15" t="s">
        <v>19</v>
      </c>
      <c r="B7" s="45">
        <v>17</v>
      </c>
      <c r="C7" s="39">
        <f t="shared" si="0"/>
        <v>2.3842917251051893E-2</v>
      </c>
      <c r="D7" s="39">
        <f>B7/3194</f>
        <v>5.322479649342517E-3</v>
      </c>
      <c r="E7" s="41">
        <v>29</v>
      </c>
      <c r="F7" s="39">
        <f t="shared" si="1"/>
        <v>4.809286898839138E-2</v>
      </c>
      <c r="G7" s="39">
        <f>E7/2702</f>
        <v>1.0732790525536639E-2</v>
      </c>
      <c r="H7" s="41">
        <v>25</v>
      </c>
      <c r="I7" s="39">
        <f t="shared" si="2"/>
        <v>3.8520801232665637E-2</v>
      </c>
      <c r="J7" s="39">
        <f>H7/4390</f>
        <v>5.6947608200455585E-3</v>
      </c>
      <c r="K7" s="41">
        <v>49</v>
      </c>
      <c r="L7" s="39">
        <f t="shared" si="3"/>
        <v>5.9756097560975607E-2</v>
      </c>
      <c r="M7" s="39">
        <f>K7/4690</f>
        <v>1.0447761194029851E-2</v>
      </c>
      <c r="N7" s="41">
        <v>38</v>
      </c>
      <c r="O7" s="39">
        <f t="shared" si="4"/>
        <v>4.3083900226757371E-2</v>
      </c>
      <c r="P7" s="39">
        <f>N7/4655</f>
        <v>8.1632653061224497E-3</v>
      </c>
      <c r="Q7" s="41">
        <v>33</v>
      </c>
      <c r="R7" s="39">
        <f t="shared" si="5"/>
        <v>4.1509433962264149E-2</v>
      </c>
      <c r="S7" s="39">
        <f>Q7/5153</f>
        <v>6.4040364836017855E-3</v>
      </c>
      <c r="T7" s="41">
        <v>42</v>
      </c>
      <c r="U7" s="39">
        <f t="shared" si="6"/>
        <v>4.5064377682403435E-2</v>
      </c>
      <c r="V7" s="39">
        <f>T7/5316</f>
        <v>7.900677200902935E-3</v>
      </c>
      <c r="W7" s="3"/>
      <c r="X7" s="3"/>
      <c r="Y7" s="3"/>
      <c r="Z7" s="4"/>
    </row>
    <row r="8" spans="1:26" ht="15.75" customHeight="1">
      <c r="A8" s="17" t="s">
        <v>21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1:26" ht="15.75" customHeight="1">
      <c r="A9" s="17" t="s">
        <v>60</v>
      </c>
      <c r="B9" s="43"/>
      <c r="C9" s="43"/>
      <c r="D9" s="43"/>
      <c r="E9" s="43"/>
      <c r="F9" s="43"/>
      <c r="G9" s="43"/>
      <c r="H9" s="2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4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/>
    </row>
    <row r="13" spans="1:26" ht="15.75" customHeight="1">
      <c r="A13" s="3"/>
      <c r="B13" s="3"/>
      <c r="C13" s="3"/>
      <c r="D13" s="3"/>
      <c r="E13" s="4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4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4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4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4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4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4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4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4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4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4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4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4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4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4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4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4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4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4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4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4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4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4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4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4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4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4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4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4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4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4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4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4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4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4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4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4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4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4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4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4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4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4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4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4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4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4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4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4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4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4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4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4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4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4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4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4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4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4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4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4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4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4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4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4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4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4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4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4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4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4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4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4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4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4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4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4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4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4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4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4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4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4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4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4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4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4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4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4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4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4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4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4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4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4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4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4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4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4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4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4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4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4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4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4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4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4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4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4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4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4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4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4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4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4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4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4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4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4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4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4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4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4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4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4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4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4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4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4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4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4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4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4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4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4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4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4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4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4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4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4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4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4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4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4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4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4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4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4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4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4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4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4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4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4"/>
    </row>
    <row r="221" spans="1:26" ht="15.75" customHeight="1">
      <c r="C221" s="30"/>
      <c r="D221" s="30"/>
      <c r="G221" s="30"/>
      <c r="J221" s="30"/>
    </row>
    <row r="222" spans="1:26" ht="15.75" customHeight="1">
      <c r="C222" s="30"/>
      <c r="D222" s="30"/>
      <c r="G222" s="30"/>
      <c r="J222" s="30"/>
    </row>
    <row r="223" spans="1:26" ht="15.75" customHeight="1">
      <c r="C223" s="30"/>
      <c r="D223" s="30"/>
      <c r="G223" s="30"/>
      <c r="J223" s="30"/>
    </row>
    <row r="224" spans="1:26" ht="15.75" customHeight="1">
      <c r="C224" s="30"/>
      <c r="D224" s="30"/>
      <c r="G224" s="30"/>
      <c r="J224" s="30"/>
    </row>
    <row r="225" spans="3:10" ht="15.75" customHeight="1">
      <c r="C225" s="30"/>
      <c r="D225" s="30"/>
      <c r="G225" s="30"/>
      <c r="J225" s="30"/>
    </row>
    <row r="226" spans="3:10" ht="15.75" customHeight="1">
      <c r="C226" s="30"/>
      <c r="D226" s="30"/>
      <c r="G226" s="30"/>
      <c r="J226" s="30"/>
    </row>
    <row r="227" spans="3:10" ht="15.75" customHeight="1">
      <c r="C227" s="30"/>
      <c r="D227" s="30"/>
      <c r="G227" s="30"/>
      <c r="J227" s="30"/>
    </row>
    <row r="228" spans="3:10" ht="15.75" customHeight="1">
      <c r="C228" s="30"/>
      <c r="D228" s="30"/>
      <c r="G228" s="30"/>
      <c r="J228" s="30"/>
    </row>
    <row r="229" spans="3:10" ht="15.75" customHeight="1">
      <c r="C229" s="30"/>
      <c r="D229" s="30"/>
      <c r="G229" s="30"/>
      <c r="J229" s="30"/>
    </row>
    <row r="230" spans="3:10" ht="15.75" customHeight="1">
      <c r="C230" s="30"/>
      <c r="D230" s="30"/>
      <c r="G230" s="30"/>
      <c r="J230" s="30"/>
    </row>
    <row r="231" spans="3:10" ht="15.75" customHeight="1">
      <c r="C231" s="30"/>
      <c r="D231" s="30"/>
      <c r="G231" s="30"/>
      <c r="J231" s="30"/>
    </row>
    <row r="232" spans="3:10" ht="15.75" customHeight="1">
      <c r="C232" s="30"/>
      <c r="D232" s="30"/>
      <c r="G232" s="30"/>
      <c r="J232" s="30"/>
    </row>
    <row r="233" spans="3:10" ht="15.75" customHeight="1">
      <c r="C233" s="30"/>
      <c r="D233" s="30"/>
      <c r="G233" s="30"/>
      <c r="J233" s="30"/>
    </row>
    <row r="234" spans="3:10" ht="15.75" customHeight="1">
      <c r="C234" s="30"/>
      <c r="D234" s="30"/>
      <c r="G234" s="30"/>
      <c r="J234" s="30"/>
    </row>
    <row r="235" spans="3:10" ht="15.75" customHeight="1">
      <c r="C235" s="30"/>
      <c r="D235" s="30"/>
      <c r="G235" s="30"/>
      <c r="J235" s="30"/>
    </row>
    <row r="236" spans="3:10" ht="15.75" customHeight="1">
      <c r="C236" s="30"/>
      <c r="D236" s="30"/>
      <c r="G236" s="30"/>
      <c r="J236" s="30"/>
    </row>
    <row r="237" spans="3:10" ht="15.75" customHeight="1">
      <c r="C237" s="30"/>
      <c r="D237" s="30"/>
      <c r="G237" s="30"/>
      <c r="J237" s="30"/>
    </row>
    <row r="238" spans="3:10" ht="15.75" customHeight="1">
      <c r="C238" s="30"/>
      <c r="D238" s="30"/>
      <c r="G238" s="30"/>
      <c r="J238" s="30"/>
    </row>
    <row r="239" spans="3:10" ht="15.75" customHeight="1">
      <c r="C239" s="30"/>
      <c r="D239" s="30"/>
      <c r="G239" s="30"/>
      <c r="J239" s="30"/>
    </row>
    <row r="240" spans="3:10" ht="15.75" customHeight="1">
      <c r="C240" s="30"/>
      <c r="D240" s="30"/>
      <c r="G240" s="30"/>
      <c r="J240" s="30"/>
    </row>
    <row r="241" spans="3:10" ht="15.75" customHeight="1">
      <c r="C241" s="30"/>
      <c r="D241" s="30"/>
      <c r="G241" s="30"/>
      <c r="J241" s="30"/>
    </row>
    <row r="242" spans="3:10" ht="15.75" customHeight="1">
      <c r="C242" s="30"/>
      <c r="D242" s="30"/>
      <c r="G242" s="30"/>
      <c r="J242" s="30"/>
    </row>
    <row r="243" spans="3:10" ht="15.75" customHeight="1">
      <c r="C243" s="30"/>
      <c r="D243" s="30"/>
      <c r="G243" s="30"/>
      <c r="J243" s="30"/>
    </row>
    <row r="244" spans="3:10" ht="15.75" customHeight="1">
      <c r="C244" s="30"/>
      <c r="D244" s="30"/>
      <c r="G244" s="30"/>
      <c r="J244" s="30"/>
    </row>
    <row r="245" spans="3:10" ht="15.75" customHeight="1">
      <c r="C245" s="30"/>
      <c r="D245" s="30"/>
      <c r="G245" s="30"/>
      <c r="J245" s="30"/>
    </row>
    <row r="246" spans="3:10" ht="15.75" customHeight="1">
      <c r="C246" s="30"/>
      <c r="D246" s="30"/>
      <c r="G246" s="30"/>
      <c r="J246" s="30"/>
    </row>
    <row r="247" spans="3:10" ht="15.75" customHeight="1">
      <c r="C247" s="30"/>
      <c r="D247" s="30"/>
      <c r="G247" s="30"/>
      <c r="J247" s="30"/>
    </row>
    <row r="248" spans="3:10" ht="15.75" customHeight="1">
      <c r="C248" s="30"/>
      <c r="D248" s="30"/>
      <c r="G248" s="30"/>
      <c r="J248" s="30"/>
    </row>
    <row r="249" spans="3:10" ht="15.75" customHeight="1">
      <c r="C249" s="30"/>
      <c r="D249" s="30"/>
      <c r="G249" s="30"/>
      <c r="J249" s="30"/>
    </row>
    <row r="250" spans="3:10" ht="15.75" customHeight="1">
      <c r="C250" s="30"/>
      <c r="D250" s="30"/>
      <c r="G250" s="30"/>
      <c r="J250" s="30"/>
    </row>
    <row r="251" spans="3:10" ht="15.75" customHeight="1">
      <c r="C251" s="30"/>
      <c r="D251" s="30"/>
      <c r="G251" s="30"/>
      <c r="J251" s="30"/>
    </row>
    <row r="252" spans="3:10" ht="15.75" customHeight="1">
      <c r="C252" s="30"/>
      <c r="D252" s="30"/>
      <c r="G252" s="30"/>
      <c r="J252" s="30"/>
    </row>
    <row r="253" spans="3:10" ht="15.75" customHeight="1">
      <c r="C253" s="30"/>
      <c r="D253" s="30"/>
      <c r="G253" s="30"/>
      <c r="J253" s="30"/>
    </row>
    <row r="254" spans="3:10" ht="15.75" customHeight="1">
      <c r="C254" s="30"/>
      <c r="D254" s="30"/>
      <c r="G254" s="30"/>
      <c r="J254" s="30"/>
    </row>
    <row r="255" spans="3:10" ht="15.75" customHeight="1">
      <c r="C255" s="30"/>
      <c r="D255" s="30"/>
      <c r="G255" s="30"/>
      <c r="J255" s="30"/>
    </row>
    <row r="256" spans="3:10" ht="15.75" customHeight="1">
      <c r="C256" s="30"/>
      <c r="D256" s="30"/>
      <c r="G256" s="30"/>
      <c r="J256" s="30"/>
    </row>
    <row r="257" spans="3:10" ht="15.75" customHeight="1">
      <c r="C257" s="30"/>
      <c r="D257" s="30"/>
      <c r="G257" s="30"/>
      <c r="J257" s="30"/>
    </row>
    <row r="258" spans="3:10" ht="15.75" customHeight="1">
      <c r="C258" s="30"/>
      <c r="D258" s="30"/>
      <c r="G258" s="30"/>
      <c r="J258" s="30"/>
    </row>
    <row r="259" spans="3:10" ht="15.75" customHeight="1">
      <c r="C259" s="30"/>
      <c r="D259" s="30"/>
      <c r="G259" s="30"/>
      <c r="J259" s="30"/>
    </row>
    <row r="260" spans="3:10" ht="15.75" customHeight="1">
      <c r="C260" s="30"/>
      <c r="D260" s="30"/>
      <c r="G260" s="30"/>
      <c r="J260" s="30"/>
    </row>
    <row r="261" spans="3:10" ht="15.75" customHeight="1">
      <c r="C261" s="30"/>
      <c r="D261" s="30"/>
      <c r="G261" s="30"/>
      <c r="J261" s="30"/>
    </row>
    <row r="262" spans="3:10" ht="15.75" customHeight="1">
      <c r="C262" s="30"/>
      <c r="D262" s="30"/>
      <c r="G262" s="30"/>
      <c r="J262" s="30"/>
    </row>
    <row r="263" spans="3:10" ht="15.75" customHeight="1">
      <c r="C263" s="30"/>
      <c r="D263" s="30"/>
      <c r="G263" s="30"/>
      <c r="J263" s="30"/>
    </row>
    <row r="264" spans="3:10" ht="15.75" customHeight="1">
      <c r="C264" s="30"/>
      <c r="D264" s="30"/>
      <c r="G264" s="30"/>
      <c r="J264" s="30"/>
    </row>
    <row r="265" spans="3:10" ht="15.75" customHeight="1">
      <c r="C265" s="30"/>
      <c r="D265" s="30"/>
      <c r="G265" s="30"/>
      <c r="J265" s="30"/>
    </row>
    <row r="266" spans="3:10" ht="15.75" customHeight="1">
      <c r="C266" s="30"/>
      <c r="D266" s="30"/>
      <c r="G266" s="30"/>
      <c r="J266" s="30"/>
    </row>
    <row r="267" spans="3:10" ht="15.75" customHeight="1">
      <c r="C267" s="30"/>
      <c r="D267" s="30"/>
      <c r="G267" s="30"/>
      <c r="J267" s="30"/>
    </row>
    <row r="268" spans="3:10" ht="15.75" customHeight="1">
      <c r="C268" s="30"/>
      <c r="D268" s="30"/>
      <c r="G268" s="30"/>
      <c r="J268" s="30"/>
    </row>
    <row r="269" spans="3:10" ht="15.75" customHeight="1">
      <c r="C269" s="30"/>
      <c r="D269" s="30"/>
      <c r="G269" s="30"/>
      <c r="J269" s="30"/>
    </row>
    <row r="270" spans="3:10" ht="15.75" customHeight="1">
      <c r="C270" s="30"/>
      <c r="D270" s="30"/>
      <c r="G270" s="30"/>
      <c r="J270" s="30"/>
    </row>
    <row r="271" spans="3:10" ht="15.75" customHeight="1">
      <c r="C271" s="30"/>
      <c r="D271" s="30"/>
      <c r="G271" s="30"/>
      <c r="J271" s="30"/>
    </row>
    <row r="272" spans="3:10" ht="15.75" customHeight="1">
      <c r="C272" s="30"/>
      <c r="D272" s="30"/>
      <c r="G272" s="30"/>
      <c r="J272" s="30"/>
    </row>
    <row r="273" spans="3:10" ht="15.75" customHeight="1">
      <c r="C273" s="30"/>
      <c r="D273" s="30"/>
      <c r="G273" s="30"/>
      <c r="J273" s="30"/>
    </row>
    <row r="274" spans="3:10" ht="15.75" customHeight="1">
      <c r="C274" s="30"/>
      <c r="D274" s="30"/>
      <c r="G274" s="30"/>
      <c r="J274" s="30"/>
    </row>
    <row r="275" spans="3:10" ht="15.75" customHeight="1">
      <c r="C275" s="30"/>
      <c r="D275" s="30"/>
      <c r="G275" s="30"/>
      <c r="J275" s="30"/>
    </row>
    <row r="276" spans="3:10" ht="15.75" customHeight="1">
      <c r="C276" s="30"/>
      <c r="D276" s="30"/>
      <c r="G276" s="30"/>
      <c r="J276" s="30"/>
    </row>
    <row r="277" spans="3:10" ht="15.75" customHeight="1">
      <c r="C277" s="30"/>
      <c r="D277" s="30"/>
      <c r="G277" s="30"/>
      <c r="J277" s="30"/>
    </row>
    <row r="278" spans="3:10" ht="15.75" customHeight="1">
      <c r="C278" s="30"/>
      <c r="D278" s="30"/>
      <c r="G278" s="30"/>
      <c r="J278" s="30"/>
    </row>
    <row r="279" spans="3:10" ht="15.75" customHeight="1">
      <c r="C279" s="30"/>
      <c r="D279" s="30"/>
      <c r="G279" s="30"/>
      <c r="J279" s="30"/>
    </row>
    <row r="280" spans="3:10" ht="15.75" customHeight="1">
      <c r="C280" s="30"/>
      <c r="D280" s="30"/>
      <c r="G280" s="30"/>
      <c r="J280" s="30"/>
    </row>
    <row r="281" spans="3:10" ht="15.75" customHeight="1">
      <c r="C281" s="30"/>
      <c r="D281" s="30"/>
      <c r="G281" s="30"/>
      <c r="J281" s="30"/>
    </row>
    <row r="282" spans="3:10" ht="15.75" customHeight="1">
      <c r="C282" s="30"/>
      <c r="D282" s="30"/>
      <c r="G282" s="30"/>
      <c r="J282" s="30"/>
    </row>
    <row r="283" spans="3:10" ht="15.75" customHeight="1">
      <c r="C283" s="30"/>
      <c r="D283" s="30"/>
      <c r="G283" s="30"/>
      <c r="J283" s="30"/>
    </row>
    <row r="284" spans="3:10" ht="15.75" customHeight="1">
      <c r="C284" s="30"/>
      <c r="D284" s="30"/>
      <c r="G284" s="30"/>
      <c r="J284" s="30"/>
    </row>
    <row r="285" spans="3:10" ht="15.75" customHeight="1">
      <c r="C285" s="30"/>
      <c r="D285" s="30"/>
      <c r="G285" s="30"/>
      <c r="J285" s="30"/>
    </row>
    <row r="286" spans="3:10" ht="15.75" customHeight="1">
      <c r="C286" s="30"/>
      <c r="D286" s="30"/>
      <c r="G286" s="30"/>
      <c r="J286" s="30"/>
    </row>
    <row r="287" spans="3:10" ht="15.75" customHeight="1">
      <c r="C287" s="30"/>
      <c r="D287" s="30"/>
      <c r="G287" s="30"/>
      <c r="J287" s="30"/>
    </row>
    <row r="288" spans="3:10" ht="15.75" customHeight="1">
      <c r="C288" s="30"/>
      <c r="D288" s="30"/>
      <c r="G288" s="30"/>
      <c r="J288" s="30"/>
    </row>
    <row r="289" spans="3:10" ht="15.75" customHeight="1">
      <c r="C289" s="30"/>
      <c r="D289" s="30"/>
      <c r="G289" s="30"/>
      <c r="J289" s="30"/>
    </row>
    <row r="290" spans="3:10" ht="15.75" customHeight="1">
      <c r="C290" s="30"/>
      <c r="D290" s="30"/>
      <c r="G290" s="30"/>
      <c r="J290" s="30"/>
    </row>
    <row r="291" spans="3:10" ht="15.75" customHeight="1">
      <c r="C291" s="30"/>
      <c r="D291" s="30"/>
      <c r="G291" s="30"/>
      <c r="J291" s="30"/>
    </row>
    <row r="292" spans="3:10" ht="15.75" customHeight="1">
      <c r="C292" s="30"/>
      <c r="D292" s="30"/>
      <c r="G292" s="30"/>
      <c r="J292" s="30"/>
    </row>
    <row r="293" spans="3:10" ht="15.75" customHeight="1">
      <c r="C293" s="30"/>
      <c r="D293" s="30"/>
      <c r="G293" s="30"/>
      <c r="J293" s="30"/>
    </row>
    <row r="294" spans="3:10" ht="15.75" customHeight="1">
      <c r="C294" s="30"/>
      <c r="D294" s="30"/>
      <c r="G294" s="30"/>
      <c r="J294" s="30"/>
    </row>
    <row r="295" spans="3:10" ht="15.75" customHeight="1">
      <c r="C295" s="30"/>
      <c r="D295" s="30"/>
      <c r="G295" s="30"/>
      <c r="J295" s="30"/>
    </row>
    <row r="296" spans="3:10" ht="15.75" customHeight="1">
      <c r="C296" s="30"/>
      <c r="D296" s="30"/>
      <c r="G296" s="30"/>
      <c r="J296" s="30"/>
    </row>
    <row r="297" spans="3:10" ht="15.75" customHeight="1">
      <c r="C297" s="30"/>
      <c r="D297" s="30"/>
      <c r="G297" s="30"/>
      <c r="J297" s="30"/>
    </row>
    <row r="298" spans="3:10" ht="15.75" customHeight="1">
      <c r="C298" s="30"/>
      <c r="D298" s="30"/>
      <c r="G298" s="30"/>
      <c r="J298" s="30"/>
    </row>
    <row r="299" spans="3:10" ht="15.75" customHeight="1">
      <c r="C299" s="30"/>
      <c r="D299" s="30"/>
      <c r="G299" s="30"/>
      <c r="J299" s="30"/>
    </row>
    <row r="300" spans="3:10" ht="15.75" customHeight="1">
      <c r="C300" s="30"/>
      <c r="D300" s="30"/>
      <c r="G300" s="30"/>
      <c r="J300" s="30"/>
    </row>
    <row r="301" spans="3:10" ht="15.75" customHeight="1">
      <c r="C301" s="30"/>
      <c r="D301" s="30"/>
      <c r="G301" s="30"/>
      <c r="J301" s="30"/>
    </row>
    <row r="302" spans="3:10" ht="15.75" customHeight="1">
      <c r="C302" s="30"/>
      <c r="D302" s="30"/>
      <c r="G302" s="30"/>
      <c r="J302" s="30"/>
    </row>
    <row r="303" spans="3:10" ht="15.75" customHeight="1">
      <c r="C303" s="30"/>
      <c r="D303" s="30"/>
      <c r="G303" s="30"/>
      <c r="J303" s="30"/>
    </row>
    <row r="304" spans="3:10" ht="15.75" customHeight="1">
      <c r="C304" s="30"/>
      <c r="D304" s="30"/>
      <c r="G304" s="30"/>
      <c r="J304" s="30"/>
    </row>
    <row r="305" spans="3:10" ht="15.75" customHeight="1">
      <c r="C305" s="30"/>
      <c r="D305" s="30"/>
      <c r="G305" s="30"/>
      <c r="J305" s="30"/>
    </row>
    <row r="306" spans="3:10" ht="15.75" customHeight="1">
      <c r="C306" s="30"/>
      <c r="D306" s="30"/>
      <c r="G306" s="30"/>
      <c r="J306" s="30"/>
    </row>
    <row r="307" spans="3:10" ht="15.75" customHeight="1">
      <c r="C307" s="30"/>
      <c r="D307" s="30"/>
      <c r="G307" s="30"/>
      <c r="J307" s="30"/>
    </row>
    <row r="308" spans="3:10" ht="15.75" customHeight="1">
      <c r="C308" s="30"/>
      <c r="D308" s="30"/>
      <c r="G308" s="30"/>
      <c r="J308" s="30"/>
    </row>
    <row r="309" spans="3:10" ht="15.75" customHeight="1">
      <c r="C309" s="30"/>
      <c r="D309" s="30"/>
      <c r="G309" s="30"/>
      <c r="J309" s="30"/>
    </row>
    <row r="310" spans="3:10" ht="15.75" customHeight="1">
      <c r="C310" s="30"/>
      <c r="D310" s="30"/>
      <c r="G310" s="30"/>
      <c r="J310" s="30"/>
    </row>
    <row r="311" spans="3:10" ht="15.75" customHeight="1">
      <c r="C311" s="30"/>
      <c r="D311" s="30"/>
      <c r="G311" s="30"/>
      <c r="J311" s="30"/>
    </row>
    <row r="312" spans="3:10" ht="15.75" customHeight="1">
      <c r="C312" s="30"/>
      <c r="D312" s="30"/>
      <c r="G312" s="30"/>
      <c r="J312" s="30"/>
    </row>
    <row r="313" spans="3:10" ht="15.75" customHeight="1">
      <c r="C313" s="30"/>
      <c r="D313" s="30"/>
      <c r="G313" s="30"/>
      <c r="J313" s="30"/>
    </row>
    <row r="314" spans="3:10" ht="15.75" customHeight="1">
      <c r="C314" s="30"/>
      <c r="D314" s="30"/>
      <c r="G314" s="30"/>
      <c r="J314" s="30"/>
    </row>
    <row r="315" spans="3:10" ht="15.75" customHeight="1">
      <c r="C315" s="30"/>
      <c r="D315" s="30"/>
      <c r="G315" s="30"/>
      <c r="J315" s="30"/>
    </row>
    <row r="316" spans="3:10" ht="15.75" customHeight="1">
      <c r="C316" s="30"/>
      <c r="D316" s="30"/>
      <c r="G316" s="30"/>
      <c r="J316" s="30"/>
    </row>
    <row r="317" spans="3:10" ht="15.75" customHeight="1">
      <c r="C317" s="30"/>
      <c r="D317" s="30"/>
      <c r="G317" s="30"/>
      <c r="J317" s="30"/>
    </row>
    <row r="318" spans="3:10" ht="15.75" customHeight="1">
      <c r="C318" s="30"/>
      <c r="D318" s="30"/>
      <c r="G318" s="30"/>
      <c r="J318" s="30"/>
    </row>
    <row r="319" spans="3:10" ht="15.75" customHeight="1">
      <c r="C319" s="30"/>
      <c r="D319" s="30"/>
      <c r="G319" s="30"/>
      <c r="J319" s="30"/>
    </row>
    <row r="320" spans="3:10" ht="15.75" customHeight="1">
      <c r="C320" s="30"/>
      <c r="D320" s="30"/>
      <c r="G320" s="30"/>
      <c r="J320" s="30"/>
    </row>
    <row r="321" spans="3:10" ht="15.75" customHeight="1">
      <c r="C321" s="30"/>
      <c r="D321" s="30"/>
      <c r="G321" s="30"/>
      <c r="J321" s="30"/>
    </row>
    <row r="322" spans="3:10" ht="15.75" customHeight="1">
      <c r="C322" s="30"/>
      <c r="D322" s="30"/>
      <c r="G322" s="30"/>
      <c r="J322" s="30"/>
    </row>
    <row r="323" spans="3:10" ht="15.75" customHeight="1">
      <c r="C323" s="30"/>
      <c r="D323" s="30"/>
      <c r="G323" s="30"/>
      <c r="J323" s="30"/>
    </row>
    <row r="324" spans="3:10" ht="15.75" customHeight="1">
      <c r="C324" s="30"/>
      <c r="D324" s="30"/>
      <c r="G324" s="30"/>
      <c r="J324" s="30"/>
    </row>
    <row r="325" spans="3:10" ht="15.75" customHeight="1">
      <c r="C325" s="30"/>
      <c r="D325" s="30"/>
      <c r="G325" s="30"/>
      <c r="J325" s="30"/>
    </row>
    <row r="326" spans="3:10" ht="15.75" customHeight="1">
      <c r="C326" s="30"/>
      <c r="D326" s="30"/>
      <c r="G326" s="30"/>
      <c r="J326" s="30"/>
    </row>
    <row r="327" spans="3:10" ht="15.75" customHeight="1">
      <c r="C327" s="30"/>
      <c r="D327" s="30"/>
      <c r="G327" s="30"/>
      <c r="J327" s="30"/>
    </row>
    <row r="328" spans="3:10" ht="15.75" customHeight="1">
      <c r="C328" s="30"/>
      <c r="D328" s="30"/>
      <c r="G328" s="30"/>
      <c r="J328" s="30"/>
    </row>
    <row r="329" spans="3:10" ht="15.75" customHeight="1">
      <c r="C329" s="30"/>
      <c r="D329" s="30"/>
      <c r="G329" s="30"/>
      <c r="J329" s="30"/>
    </row>
    <row r="330" spans="3:10" ht="15.75" customHeight="1">
      <c r="C330" s="30"/>
      <c r="D330" s="30"/>
      <c r="G330" s="30"/>
      <c r="J330" s="30"/>
    </row>
    <row r="331" spans="3:10" ht="15.75" customHeight="1">
      <c r="C331" s="30"/>
      <c r="D331" s="30"/>
      <c r="G331" s="30"/>
      <c r="J331" s="30"/>
    </row>
    <row r="332" spans="3:10" ht="15.75" customHeight="1">
      <c r="C332" s="30"/>
      <c r="D332" s="30"/>
      <c r="G332" s="30"/>
      <c r="J332" s="30"/>
    </row>
    <row r="333" spans="3:10" ht="15.75" customHeight="1">
      <c r="C333" s="30"/>
      <c r="D333" s="30"/>
      <c r="G333" s="30"/>
      <c r="J333" s="30"/>
    </row>
    <row r="334" spans="3:10" ht="15.75" customHeight="1">
      <c r="C334" s="30"/>
      <c r="D334" s="30"/>
      <c r="G334" s="30"/>
      <c r="J334" s="30"/>
    </row>
    <row r="335" spans="3:10" ht="15.75" customHeight="1">
      <c r="C335" s="30"/>
      <c r="D335" s="30"/>
      <c r="G335" s="30"/>
      <c r="J335" s="30"/>
    </row>
    <row r="336" spans="3:10" ht="15.75" customHeight="1">
      <c r="C336" s="30"/>
      <c r="D336" s="30"/>
      <c r="G336" s="30"/>
      <c r="J336" s="30"/>
    </row>
    <row r="337" spans="3:10" ht="15.75" customHeight="1">
      <c r="C337" s="30"/>
      <c r="D337" s="30"/>
      <c r="G337" s="30"/>
      <c r="J337" s="30"/>
    </row>
    <row r="338" spans="3:10" ht="15.75" customHeight="1">
      <c r="C338" s="30"/>
      <c r="D338" s="30"/>
      <c r="G338" s="30"/>
      <c r="J338" s="30"/>
    </row>
    <row r="339" spans="3:10" ht="15.75" customHeight="1">
      <c r="C339" s="30"/>
      <c r="D339" s="30"/>
      <c r="G339" s="30"/>
      <c r="J339" s="30"/>
    </row>
    <row r="340" spans="3:10" ht="15.75" customHeight="1">
      <c r="C340" s="30"/>
      <c r="D340" s="30"/>
      <c r="G340" s="30"/>
      <c r="J340" s="30"/>
    </row>
    <row r="341" spans="3:10" ht="15.75" customHeight="1">
      <c r="C341" s="30"/>
      <c r="D341" s="30"/>
      <c r="G341" s="30"/>
      <c r="J341" s="30"/>
    </row>
    <row r="342" spans="3:10" ht="15.75" customHeight="1">
      <c r="C342" s="30"/>
      <c r="D342" s="30"/>
      <c r="G342" s="30"/>
      <c r="J342" s="30"/>
    </row>
    <row r="343" spans="3:10" ht="15.75" customHeight="1">
      <c r="C343" s="30"/>
      <c r="D343" s="30"/>
      <c r="G343" s="30"/>
      <c r="J343" s="30"/>
    </row>
    <row r="344" spans="3:10" ht="15.75" customHeight="1">
      <c r="C344" s="30"/>
      <c r="D344" s="30"/>
      <c r="G344" s="30"/>
      <c r="J344" s="30"/>
    </row>
    <row r="345" spans="3:10" ht="15.75" customHeight="1">
      <c r="C345" s="30"/>
      <c r="D345" s="30"/>
      <c r="G345" s="30"/>
      <c r="J345" s="30"/>
    </row>
    <row r="346" spans="3:10" ht="15.75" customHeight="1">
      <c r="C346" s="30"/>
      <c r="D346" s="30"/>
      <c r="G346" s="30"/>
      <c r="J346" s="30"/>
    </row>
    <row r="347" spans="3:10" ht="15.75" customHeight="1">
      <c r="C347" s="30"/>
      <c r="D347" s="30"/>
      <c r="G347" s="30"/>
      <c r="J347" s="30"/>
    </row>
    <row r="348" spans="3:10" ht="15.75" customHeight="1">
      <c r="C348" s="30"/>
      <c r="D348" s="30"/>
      <c r="G348" s="30"/>
      <c r="J348" s="30"/>
    </row>
    <row r="349" spans="3:10" ht="15.75" customHeight="1">
      <c r="C349" s="30"/>
      <c r="D349" s="30"/>
      <c r="G349" s="30"/>
      <c r="J349" s="30"/>
    </row>
    <row r="350" spans="3:10" ht="15.75" customHeight="1">
      <c r="C350" s="30"/>
      <c r="D350" s="30"/>
      <c r="G350" s="30"/>
      <c r="J350" s="30"/>
    </row>
    <row r="351" spans="3:10" ht="15.75" customHeight="1">
      <c r="C351" s="30"/>
      <c r="D351" s="30"/>
      <c r="G351" s="30"/>
      <c r="J351" s="30"/>
    </row>
    <row r="352" spans="3:10" ht="15.75" customHeight="1">
      <c r="C352" s="30"/>
      <c r="D352" s="30"/>
      <c r="G352" s="30"/>
      <c r="J352" s="30"/>
    </row>
    <row r="353" spans="3:10" ht="15.75" customHeight="1">
      <c r="C353" s="30"/>
      <c r="D353" s="30"/>
      <c r="G353" s="30"/>
      <c r="J353" s="30"/>
    </row>
    <row r="354" spans="3:10" ht="15.75" customHeight="1">
      <c r="C354" s="30"/>
      <c r="D354" s="30"/>
      <c r="G354" s="30"/>
      <c r="J354" s="30"/>
    </row>
    <row r="355" spans="3:10" ht="15.75" customHeight="1">
      <c r="C355" s="30"/>
      <c r="D355" s="30"/>
      <c r="G355" s="30"/>
      <c r="J355" s="30"/>
    </row>
    <row r="356" spans="3:10" ht="15.75" customHeight="1">
      <c r="C356" s="30"/>
      <c r="D356" s="30"/>
      <c r="G356" s="30"/>
      <c r="J356" s="30"/>
    </row>
    <row r="357" spans="3:10" ht="15.75" customHeight="1">
      <c r="C357" s="30"/>
      <c r="D357" s="30"/>
      <c r="G357" s="30"/>
      <c r="J357" s="30"/>
    </row>
    <row r="358" spans="3:10" ht="15.75" customHeight="1">
      <c r="C358" s="30"/>
      <c r="D358" s="30"/>
      <c r="G358" s="30"/>
      <c r="J358" s="30"/>
    </row>
    <row r="359" spans="3:10" ht="15.75" customHeight="1">
      <c r="C359" s="30"/>
      <c r="D359" s="30"/>
      <c r="G359" s="30"/>
      <c r="J359" s="30"/>
    </row>
    <row r="360" spans="3:10" ht="15.75" customHeight="1">
      <c r="C360" s="30"/>
      <c r="D360" s="30"/>
      <c r="G360" s="30"/>
      <c r="J360" s="30"/>
    </row>
    <row r="361" spans="3:10" ht="15.75" customHeight="1">
      <c r="C361" s="30"/>
      <c r="D361" s="30"/>
      <c r="G361" s="30"/>
      <c r="J361" s="30"/>
    </row>
    <row r="362" spans="3:10" ht="15.75" customHeight="1">
      <c r="C362" s="30"/>
      <c r="D362" s="30"/>
      <c r="G362" s="30"/>
      <c r="J362" s="30"/>
    </row>
    <row r="363" spans="3:10" ht="15.75" customHeight="1">
      <c r="C363" s="30"/>
      <c r="D363" s="30"/>
      <c r="G363" s="30"/>
      <c r="J363" s="30"/>
    </row>
    <row r="364" spans="3:10" ht="15.75" customHeight="1">
      <c r="C364" s="30"/>
      <c r="D364" s="30"/>
      <c r="G364" s="30"/>
      <c r="J364" s="30"/>
    </row>
    <row r="365" spans="3:10" ht="15.75" customHeight="1">
      <c r="C365" s="30"/>
      <c r="D365" s="30"/>
      <c r="G365" s="30"/>
      <c r="J365" s="30"/>
    </row>
    <row r="366" spans="3:10" ht="15.75" customHeight="1">
      <c r="C366" s="30"/>
      <c r="D366" s="30"/>
      <c r="G366" s="30"/>
      <c r="J366" s="30"/>
    </row>
    <row r="367" spans="3:10" ht="15.75" customHeight="1">
      <c r="C367" s="30"/>
      <c r="D367" s="30"/>
      <c r="G367" s="30"/>
      <c r="J367" s="30"/>
    </row>
    <row r="368" spans="3:10" ht="15.75" customHeight="1">
      <c r="C368" s="30"/>
      <c r="D368" s="30"/>
      <c r="G368" s="30"/>
      <c r="J368" s="30"/>
    </row>
    <row r="369" spans="3:10" ht="15.75" customHeight="1">
      <c r="C369" s="30"/>
      <c r="D369" s="30"/>
      <c r="G369" s="30"/>
      <c r="J369" s="30"/>
    </row>
    <row r="370" spans="3:10" ht="15.75" customHeight="1">
      <c r="C370" s="30"/>
      <c r="D370" s="30"/>
      <c r="G370" s="30"/>
      <c r="J370" s="30"/>
    </row>
    <row r="371" spans="3:10" ht="15.75" customHeight="1">
      <c r="C371" s="30"/>
      <c r="D371" s="30"/>
      <c r="G371" s="30"/>
      <c r="J371" s="30"/>
    </row>
    <row r="372" spans="3:10" ht="15.75" customHeight="1">
      <c r="C372" s="30"/>
      <c r="D372" s="30"/>
      <c r="G372" s="30"/>
      <c r="J372" s="30"/>
    </row>
    <row r="373" spans="3:10" ht="15.75" customHeight="1">
      <c r="C373" s="30"/>
      <c r="D373" s="30"/>
      <c r="G373" s="30"/>
      <c r="J373" s="30"/>
    </row>
    <row r="374" spans="3:10" ht="15.75" customHeight="1">
      <c r="C374" s="30"/>
      <c r="D374" s="30"/>
      <c r="G374" s="30"/>
      <c r="J374" s="30"/>
    </row>
    <row r="375" spans="3:10" ht="15.75" customHeight="1">
      <c r="C375" s="30"/>
      <c r="D375" s="30"/>
      <c r="G375" s="30"/>
      <c r="J375" s="30"/>
    </row>
    <row r="376" spans="3:10" ht="15.75" customHeight="1">
      <c r="C376" s="30"/>
      <c r="D376" s="30"/>
      <c r="G376" s="30"/>
      <c r="J376" s="30"/>
    </row>
    <row r="377" spans="3:10" ht="15.75" customHeight="1">
      <c r="C377" s="30"/>
      <c r="D377" s="30"/>
      <c r="G377" s="30"/>
      <c r="J377" s="30"/>
    </row>
    <row r="378" spans="3:10" ht="15.75" customHeight="1">
      <c r="C378" s="30"/>
      <c r="D378" s="30"/>
      <c r="G378" s="30"/>
      <c r="J378" s="30"/>
    </row>
    <row r="379" spans="3:10" ht="15.75" customHeight="1">
      <c r="C379" s="30"/>
      <c r="D379" s="30"/>
      <c r="G379" s="30"/>
      <c r="J379" s="30"/>
    </row>
    <row r="380" spans="3:10" ht="15.75" customHeight="1">
      <c r="C380" s="30"/>
      <c r="D380" s="30"/>
      <c r="G380" s="30"/>
      <c r="J380" s="30"/>
    </row>
    <row r="381" spans="3:10" ht="15.75" customHeight="1">
      <c r="C381" s="30"/>
      <c r="D381" s="30"/>
      <c r="G381" s="30"/>
      <c r="J381" s="30"/>
    </row>
    <row r="382" spans="3:10" ht="15.75" customHeight="1">
      <c r="C382" s="30"/>
      <c r="D382" s="30"/>
      <c r="G382" s="30"/>
      <c r="J382" s="30"/>
    </row>
    <row r="383" spans="3:10" ht="15.75" customHeight="1">
      <c r="C383" s="30"/>
      <c r="D383" s="30"/>
      <c r="G383" s="30"/>
      <c r="J383" s="30"/>
    </row>
    <row r="384" spans="3:10" ht="15.75" customHeight="1">
      <c r="C384" s="30"/>
      <c r="D384" s="30"/>
      <c r="G384" s="30"/>
      <c r="J384" s="30"/>
    </row>
    <row r="385" spans="3:10" ht="15.75" customHeight="1">
      <c r="C385" s="30"/>
      <c r="D385" s="30"/>
      <c r="G385" s="30"/>
      <c r="J385" s="30"/>
    </row>
    <row r="386" spans="3:10" ht="15.75" customHeight="1">
      <c r="C386" s="30"/>
      <c r="D386" s="30"/>
      <c r="G386" s="30"/>
      <c r="J386" s="30"/>
    </row>
    <row r="387" spans="3:10" ht="15.75" customHeight="1">
      <c r="C387" s="30"/>
      <c r="D387" s="30"/>
      <c r="G387" s="30"/>
      <c r="J387" s="30"/>
    </row>
    <row r="388" spans="3:10" ht="15.75" customHeight="1">
      <c r="C388" s="30"/>
      <c r="D388" s="30"/>
      <c r="G388" s="30"/>
      <c r="J388" s="30"/>
    </row>
    <row r="389" spans="3:10" ht="15.75" customHeight="1">
      <c r="C389" s="30"/>
      <c r="D389" s="30"/>
      <c r="G389" s="30"/>
      <c r="J389" s="30"/>
    </row>
    <row r="390" spans="3:10" ht="15.75" customHeight="1">
      <c r="C390" s="30"/>
      <c r="D390" s="30"/>
      <c r="G390" s="30"/>
      <c r="J390" s="30"/>
    </row>
    <row r="391" spans="3:10" ht="15.75" customHeight="1">
      <c r="C391" s="30"/>
      <c r="D391" s="30"/>
      <c r="G391" s="30"/>
      <c r="J391" s="30"/>
    </row>
    <row r="392" spans="3:10" ht="15.75" customHeight="1">
      <c r="C392" s="30"/>
      <c r="D392" s="30"/>
      <c r="G392" s="30"/>
      <c r="J392" s="30"/>
    </row>
    <row r="393" spans="3:10" ht="15.75" customHeight="1">
      <c r="C393" s="30"/>
      <c r="D393" s="30"/>
      <c r="G393" s="30"/>
      <c r="J393" s="30"/>
    </row>
    <row r="394" spans="3:10" ht="15.75" customHeight="1">
      <c r="C394" s="30"/>
      <c r="D394" s="30"/>
      <c r="G394" s="30"/>
      <c r="J394" s="30"/>
    </row>
    <row r="395" spans="3:10" ht="15.75" customHeight="1">
      <c r="C395" s="30"/>
      <c r="D395" s="30"/>
      <c r="G395" s="30"/>
      <c r="J395" s="30"/>
    </row>
    <row r="396" spans="3:10" ht="15.75" customHeight="1">
      <c r="C396" s="30"/>
      <c r="D396" s="30"/>
      <c r="G396" s="30"/>
      <c r="J396" s="30"/>
    </row>
    <row r="397" spans="3:10" ht="15.75" customHeight="1">
      <c r="C397" s="30"/>
      <c r="D397" s="30"/>
      <c r="G397" s="30"/>
      <c r="J397" s="30"/>
    </row>
    <row r="398" spans="3:10" ht="15.75" customHeight="1">
      <c r="C398" s="30"/>
      <c r="D398" s="30"/>
      <c r="G398" s="30"/>
      <c r="J398" s="30"/>
    </row>
    <row r="399" spans="3:10" ht="15.75" customHeight="1">
      <c r="C399" s="30"/>
      <c r="D399" s="30"/>
      <c r="G399" s="30"/>
      <c r="J399" s="30"/>
    </row>
    <row r="400" spans="3:10" ht="15.75" customHeight="1">
      <c r="C400" s="30"/>
      <c r="D400" s="30"/>
      <c r="G400" s="30"/>
      <c r="J400" s="30"/>
    </row>
    <row r="401" spans="3:10" ht="15.75" customHeight="1">
      <c r="C401" s="30"/>
      <c r="D401" s="30"/>
      <c r="G401" s="30"/>
      <c r="J401" s="30"/>
    </row>
    <row r="402" spans="3:10" ht="15.75" customHeight="1">
      <c r="C402" s="30"/>
      <c r="D402" s="30"/>
      <c r="G402" s="30"/>
      <c r="J402" s="30"/>
    </row>
    <row r="403" spans="3:10" ht="15.75" customHeight="1">
      <c r="C403" s="30"/>
      <c r="D403" s="30"/>
      <c r="G403" s="30"/>
      <c r="J403" s="30"/>
    </row>
    <row r="404" spans="3:10" ht="15.75" customHeight="1">
      <c r="C404" s="30"/>
      <c r="D404" s="30"/>
      <c r="G404" s="30"/>
      <c r="J404" s="30"/>
    </row>
    <row r="405" spans="3:10" ht="15.75" customHeight="1">
      <c r="C405" s="30"/>
      <c r="D405" s="30"/>
      <c r="G405" s="30"/>
      <c r="J405" s="30"/>
    </row>
    <row r="406" spans="3:10" ht="15.75" customHeight="1">
      <c r="C406" s="30"/>
      <c r="D406" s="30"/>
      <c r="G406" s="30"/>
      <c r="J406" s="30"/>
    </row>
    <row r="407" spans="3:10" ht="15.75" customHeight="1">
      <c r="C407" s="30"/>
      <c r="D407" s="30"/>
      <c r="G407" s="30"/>
      <c r="J407" s="30"/>
    </row>
    <row r="408" spans="3:10" ht="15.75" customHeight="1">
      <c r="C408" s="30"/>
      <c r="D408" s="30"/>
      <c r="G408" s="30"/>
      <c r="J408" s="30"/>
    </row>
    <row r="409" spans="3:10" ht="15.75" customHeight="1">
      <c r="C409" s="30"/>
      <c r="D409" s="30"/>
      <c r="G409" s="30"/>
      <c r="J409" s="30"/>
    </row>
    <row r="410" spans="3:10" ht="15.75" customHeight="1">
      <c r="C410" s="30"/>
      <c r="D410" s="30"/>
      <c r="G410" s="30"/>
      <c r="J410" s="30"/>
    </row>
    <row r="411" spans="3:10" ht="15.75" customHeight="1">
      <c r="C411" s="30"/>
      <c r="D411" s="30"/>
      <c r="G411" s="30"/>
      <c r="J411" s="30"/>
    </row>
    <row r="412" spans="3:10" ht="15.75" customHeight="1">
      <c r="C412" s="30"/>
      <c r="D412" s="30"/>
      <c r="G412" s="30"/>
      <c r="J412" s="30"/>
    </row>
    <row r="413" spans="3:10" ht="15.75" customHeight="1">
      <c r="C413" s="30"/>
      <c r="D413" s="30"/>
      <c r="G413" s="30"/>
      <c r="J413" s="30"/>
    </row>
    <row r="414" spans="3:10" ht="15.75" customHeight="1">
      <c r="C414" s="30"/>
      <c r="D414" s="30"/>
      <c r="G414" s="30"/>
      <c r="J414" s="30"/>
    </row>
    <row r="415" spans="3:10" ht="15.75" customHeight="1">
      <c r="C415" s="30"/>
      <c r="D415" s="30"/>
      <c r="G415" s="30"/>
      <c r="J415" s="30"/>
    </row>
    <row r="416" spans="3:10" ht="15.75" customHeight="1">
      <c r="C416" s="30"/>
      <c r="D416" s="30"/>
      <c r="G416" s="30"/>
      <c r="J416" s="30"/>
    </row>
    <row r="417" spans="3:10" ht="15.75" customHeight="1">
      <c r="C417" s="30"/>
      <c r="D417" s="30"/>
      <c r="G417" s="30"/>
      <c r="J417" s="30"/>
    </row>
    <row r="418" spans="3:10" ht="15.75" customHeight="1">
      <c r="C418" s="30"/>
      <c r="D418" s="30"/>
      <c r="G418" s="30"/>
      <c r="J418" s="30"/>
    </row>
    <row r="419" spans="3:10" ht="15.75" customHeight="1">
      <c r="C419" s="30"/>
      <c r="D419" s="30"/>
      <c r="G419" s="30"/>
      <c r="J419" s="30"/>
    </row>
    <row r="420" spans="3:10" ht="15.75" customHeight="1">
      <c r="C420" s="30"/>
      <c r="D420" s="30"/>
      <c r="G420" s="30"/>
      <c r="J420" s="30"/>
    </row>
    <row r="421" spans="3:10" ht="15.75" customHeight="1">
      <c r="C421" s="30"/>
      <c r="D421" s="30"/>
      <c r="G421" s="30"/>
      <c r="J421" s="30"/>
    </row>
    <row r="422" spans="3:10" ht="15.75" customHeight="1">
      <c r="C422" s="30"/>
      <c r="D422" s="30"/>
      <c r="G422" s="30"/>
      <c r="J422" s="30"/>
    </row>
    <row r="423" spans="3:10" ht="15.75" customHeight="1">
      <c r="C423" s="30"/>
      <c r="D423" s="30"/>
      <c r="G423" s="30"/>
      <c r="J423" s="30"/>
    </row>
    <row r="424" spans="3:10" ht="15.75" customHeight="1">
      <c r="C424" s="30"/>
      <c r="D424" s="30"/>
      <c r="G424" s="30"/>
      <c r="J424" s="30"/>
    </row>
    <row r="425" spans="3:10" ht="15.75" customHeight="1">
      <c r="C425" s="30"/>
      <c r="D425" s="30"/>
      <c r="G425" s="30"/>
      <c r="J425" s="30"/>
    </row>
    <row r="426" spans="3:10" ht="15.75" customHeight="1">
      <c r="C426" s="30"/>
      <c r="D426" s="30"/>
      <c r="G426" s="30"/>
      <c r="J426" s="30"/>
    </row>
    <row r="427" spans="3:10" ht="15.75" customHeight="1">
      <c r="C427" s="30"/>
      <c r="D427" s="30"/>
      <c r="G427" s="30"/>
      <c r="J427" s="30"/>
    </row>
    <row r="428" spans="3:10" ht="15.75" customHeight="1">
      <c r="C428" s="30"/>
      <c r="D428" s="30"/>
      <c r="G428" s="30"/>
      <c r="J428" s="30"/>
    </row>
    <row r="429" spans="3:10" ht="15.75" customHeight="1">
      <c r="C429" s="30"/>
      <c r="D429" s="30"/>
      <c r="G429" s="30"/>
      <c r="J429" s="30"/>
    </row>
    <row r="430" spans="3:10" ht="15.75" customHeight="1">
      <c r="C430" s="30"/>
      <c r="D430" s="30"/>
      <c r="G430" s="30"/>
      <c r="J430" s="30"/>
    </row>
    <row r="431" spans="3:10" ht="15.75" customHeight="1">
      <c r="C431" s="30"/>
      <c r="D431" s="30"/>
      <c r="G431" s="30"/>
      <c r="J431" s="30"/>
    </row>
    <row r="432" spans="3:10" ht="15.75" customHeight="1">
      <c r="C432" s="30"/>
      <c r="D432" s="30"/>
      <c r="G432" s="30"/>
      <c r="J432" s="30"/>
    </row>
    <row r="433" spans="3:10" ht="15.75" customHeight="1">
      <c r="C433" s="30"/>
      <c r="D433" s="30"/>
      <c r="G433" s="30"/>
      <c r="J433" s="30"/>
    </row>
    <row r="434" spans="3:10" ht="15.75" customHeight="1">
      <c r="C434" s="30"/>
      <c r="D434" s="30"/>
      <c r="G434" s="30"/>
      <c r="J434" s="30"/>
    </row>
    <row r="435" spans="3:10" ht="15.75" customHeight="1">
      <c r="C435" s="30"/>
      <c r="D435" s="30"/>
      <c r="G435" s="30"/>
      <c r="J435" s="30"/>
    </row>
    <row r="436" spans="3:10" ht="15.75" customHeight="1">
      <c r="C436" s="30"/>
      <c r="D436" s="30"/>
      <c r="G436" s="30"/>
      <c r="J436" s="30"/>
    </row>
    <row r="437" spans="3:10" ht="15.75" customHeight="1">
      <c r="C437" s="30"/>
      <c r="D437" s="30"/>
      <c r="G437" s="30"/>
      <c r="J437" s="30"/>
    </row>
    <row r="438" spans="3:10" ht="15.75" customHeight="1">
      <c r="C438" s="30"/>
      <c r="D438" s="30"/>
      <c r="G438" s="30"/>
      <c r="J438" s="30"/>
    </row>
    <row r="439" spans="3:10" ht="15.75" customHeight="1">
      <c r="C439" s="30"/>
      <c r="D439" s="30"/>
      <c r="G439" s="30"/>
      <c r="J439" s="30"/>
    </row>
    <row r="440" spans="3:10" ht="15.75" customHeight="1">
      <c r="C440" s="30"/>
      <c r="D440" s="30"/>
      <c r="G440" s="30"/>
      <c r="J440" s="30"/>
    </row>
    <row r="441" spans="3:10" ht="15.75" customHeight="1">
      <c r="C441" s="30"/>
      <c r="D441" s="30"/>
      <c r="G441" s="30"/>
      <c r="J441" s="30"/>
    </row>
    <row r="442" spans="3:10" ht="15.75" customHeight="1">
      <c r="C442" s="30"/>
      <c r="D442" s="30"/>
      <c r="G442" s="30"/>
      <c r="J442" s="30"/>
    </row>
    <row r="443" spans="3:10" ht="15.75" customHeight="1">
      <c r="C443" s="30"/>
      <c r="D443" s="30"/>
      <c r="G443" s="30"/>
      <c r="J443" s="30"/>
    </row>
    <row r="444" spans="3:10" ht="15.75" customHeight="1">
      <c r="C444" s="30"/>
      <c r="D444" s="30"/>
      <c r="G444" s="30"/>
      <c r="J444" s="30"/>
    </row>
    <row r="445" spans="3:10" ht="15.75" customHeight="1">
      <c r="C445" s="30"/>
      <c r="D445" s="30"/>
      <c r="G445" s="30"/>
      <c r="J445" s="30"/>
    </row>
    <row r="446" spans="3:10" ht="15.75" customHeight="1">
      <c r="C446" s="30"/>
      <c r="D446" s="30"/>
      <c r="G446" s="30"/>
      <c r="J446" s="30"/>
    </row>
    <row r="447" spans="3:10" ht="15.75" customHeight="1">
      <c r="C447" s="30"/>
      <c r="D447" s="30"/>
      <c r="G447" s="30"/>
      <c r="J447" s="30"/>
    </row>
    <row r="448" spans="3:10" ht="15.75" customHeight="1">
      <c r="C448" s="30"/>
      <c r="D448" s="30"/>
      <c r="G448" s="30"/>
      <c r="J448" s="30"/>
    </row>
    <row r="449" spans="3:10" ht="15.75" customHeight="1">
      <c r="C449" s="30"/>
      <c r="D449" s="30"/>
      <c r="G449" s="30"/>
      <c r="J449" s="30"/>
    </row>
    <row r="450" spans="3:10" ht="15.75" customHeight="1">
      <c r="C450" s="30"/>
      <c r="D450" s="30"/>
      <c r="G450" s="30"/>
      <c r="J450" s="30"/>
    </row>
    <row r="451" spans="3:10" ht="15.75" customHeight="1">
      <c r="C451" s="30"/>
      <c r="D451" s="30"/>
      <c r="G451" s="30"/>
      <c r="J451" s="30"/>
    </row>
    <row r="452" spans="3:10" ht="15.75" customHeight="1">
      <c r="C452" s="30"/>
      <c r="D452" s="30"/>
      <c r="G452" s="30"/>
      <c r="J452" s="30"/>
    </row>
    <row r="453" spans="3:10" ht="15.75" customHeight="1">
      <c r="C453" s="30"/>
      <c r="D453" s="30"/>
      <c r="G453" s="30"/>
      <c r="J453" s="30"/>
    </row>
    <row r="454" spans="3:10" ht="15.75" customHeight="1">
      <c r="C454" s="30"/>
      <c r="D454" s="30"/>
      <c r="G454" s="30"/>
      <c r="J454" s="30"/>
    </row>
    <row r="455" spans="3:10" ht="15.75" customHeight="1">
      <c r="C455" s="30"/>
      <c r="D455" s="30"/>
      <c r="G455" s="30"/>
      <c r="J455" s="30"/>
    </row>
    <row r="456" spans="3:10" ht="15.75" customHeight="1">
      <c r="C456" s="30"/>
      <c r="D456" s="30"/>
      <c r="G456" s="30"/>
      <c r="J456" s="30"/>
    </row>
    <row r="457" spans="3:10" ht="15.75" customHeight="1">
      <c r="C457" s="30"/>
      <c r="D457" s="30"/>
      <c r="G457" s="30"/>
      <c r="J457" s="30"/>
    </row>
    <row r="458" spans="3:10" ht="15.75" customHeight="1">
      <c r="C458" s="30"/>
      <c r="D458" s="30"/>
      <c r="G458" s="30"/>
      <c r="J458" s="30"/>
    </row>
    <row r="459" spans="3:10" ht="15.75" customHeight="1">
      <c r="C459" s="30"/>
      <c r="D459" s="30"/>
      <c r="G459" s="30"/>
      <c r="J459" s="30"/>
    </row>
    <row r="460" spans="3:10" ht="15.75" customHeight="1">
      <c r="C460" s="30"/>
      <c r="D460" s="30"/>
      <c r="G460" s="30"/>
      <c r="J460" s="30"/>
    </row>
    <row r="461" spans="3:10" ht="15.75" customHeight="1">
      <c r="C461" s="30"/>
      <c r="D461" s="30"/>
      <c r="G461" s="30"/>
      <c r="J461" s="30"/>
    </row>
    <row r="462" spans="3:10" ht="15.75" customHeight="1">
      <c r="C462" s="30"/>
      <c r="D462" s="30"/>
      <c r="G462" s="30"/>
      <c r="J462" s="30"/>
    </row>
    <row r="463" spans="3:10" ht="15.75" customHeight="1">
      <c r="C463" s="30"/>
      <c r="D463" s="30"/>
      <c r="G463" s="30"/>
      <c r="J463" s="30"/>
    </row>
    <row r="464" spans="3:10" ht="15.75" customHeight="1">
      <c r="C464" s="30"/>
      <c r="D464" s="30"/>
      <c r="G464" s="30"/>
      <c r="J464" s="30"/>
    </row>
    <row r="465" spans="3:10" ht="15.75" customHeight="1">
      <c r="C465" s="30"/>
      <c r="D465" s="30"/>
      <c r="G465" s="30"/>
      <c r="J465" s="30"/>
    </row>
    <row r="466" spans="3:10" ht="15.75" customHeight="1">
      <c r="C466" s="30"/>
      <c r="D466" s="30"/>
      <c r="G466" s="30"/>
      <c r="J466" s="30"/>
    </row>
    <row r="467" spans="3:10" ht="15.75" customHeight="1">
      <c r="C467" s="30"/>
      <c r="D467" s="30"/>
      <c r="G467" s="30"/>
      <c r="J467" s="30"/>
    </row>
    <row r="468" spans="3:10" ht="15.75" customHeight="1">
      <c r="C468" s="30"/>
      <c r="D468" s="30"/>
      <c r="G468" s="30"/>
      <c r="J468" s="30"/>
    </row>
    <row r="469" spans="3:10" ht="15.75" customHeight="1">
      <c r="C469" s="30"/>
      <c r="D469" s="30"/>
      <c r="G469" s="30"/>
      <c r="J469" s="30"/>
    </row>
    <row r="470" spans="3:10" ht="15.75" customHeight="1">
      <c r="C470" s="30"/>
      <c r="D470" s="30"/>
      <c r="G470" s="30"/>
      <c r="J470" s="30"/>
    </row>
    <row r="471" spans="3:10" ht="15.75" customHeight="1">
      <c r="C471" s="30"/>
      <c r="D471" s="30"/>
      <c r="G471" s="30"/>
      <c r="J471" s="30"/>
    </row>
    <row r="472" spans="3:10" ht="15.75" customHeight="1">
      <c r="C472" s="30"/>
      <c r="D472" s="30"/>
      <c r="G472" s="30"/>
      <c r="J472" s="30"/>
    </row>
    <row r="473" spans="3:10" ht="15.75" customHeight="1">
      <c r="C473" s="30"/>
      <c r="D473" s="30"/>
      <c r="G473" s="30"/>
      <c r="J473" s="30"/>
    </row>
    <row r="474" spans="3:10" ht="15.75" customHeight="1">
      <c r="C474" s="30"/>
      <c r="D474" s="30"/>
      <c r="G474" s="30"/>
      <c r="J474" s="30"/>
    </row>
    <row r="475" spans="3:10" ht="15.75" customHeight="1">
      <c r="C475" s="30"/>
      <c r="D475" s="30"/>
      <c r="G475" s="30"/>
      <c r="J475" s="30"/>
    </row>
    <row r="476" spans="3:10" ht="15.75" customHeight="1">
      <c r="C476" s="30"/>
      <c r="D476" s="30"/>
      <c r="G476" s="30"/>
      <c r="J476" s="30"/>
    </row>
    <row r="477" spans="3:10" ht="15.75" customHeight="1">
      <c r="C477" s="30"/>
      <c r="D477" s="30"/>
      <c r="G477" s="30"/>
      <c r="J477" s="30"/>
    </row>
    <row r="478" spans="3:10" ht="15.75" customHeight="1">
      <c r="C478" s="30"/>
      <c r="D478" s="30"/>
      <c r="G478" s="30"/>
      <c r="J478" s="30"/>
    </row>
    <row r="479" spans="3:10" ht="15.75" customHeight="1">
      <c r="C479" s="30"/>
      <c r="D479" s="30"/>
      <c r="G479" s="30"/>
      <c r="J479" s="30"/>
    </row>
    <row r="480" spans="3:10" ht="15.75" customHeight="1">
      <c r="C480" s="30"/>
      <c r="D480" s="30"/>
      <c r="G480" s="30"/>
      <c r="J480" s="30"/>
    </row>
    <row r="481" spans="3:10" ht="15.75" customHeight="1">
      <c r="C481" s="30"/>
      <c r="D481" s="30"/>
      <c r="G481" s="30"/>
      <c r="J481" s="30"/>
    </row>
    <row r="482" spans="3:10" ht="15.75" customHeight="1">
      <c r="C482" s="30"/>
      <c r="D482" s="30"/>
      <c r="G482" s="30"/>
      <c r="J482" s="30"/>
    </row>
    <row r="483" spans="3:10" ht="15.75" customHeight="1">
      <c r="C483" s="30"/>
      <c r="D483" s="30"/>
      <c r="G483" s="30"/>
      <c r="J483" s="30"/>
    </row>
    <row r="484" spans="3:10" ht="15.75" customHeight="1">
      <c r="C484" s="30"/>
      <c r="D484" s="30"/>
      <c r="G484" s="30"/>
      <c r="J484" s="30"/>
    </row>
    <row r="485" spans="3:10" ht="15.75" customHeight="1">
      <c r="C485" s="30"/>
      <c r="D485" s="30"/>
      <c r="G485" s="30"/>
      <c r="J485" s="30"/>
    </row>
    <row r="486" spans="3:10" ht="15.75" customHeight="1">
      <c r="C486" s="30"/>
      <c r="D486" s="30"/>
      <c r="G486" s="30"/>
      <c r="J486" s="30"/>
    </row>
    <row r="487" spans="3:10" ht="15.75" customHeight="1">
      <c r="C487" s="30"/>
      <c r="D487" s="30"/>
      <c r="G487" s="30"/>
      <c r="J487" s="30"/>
    </row>
    <row r="488" spans="3:10" ht="15.75" customHeight="1">
      <c r="C488" s="30"/>
      <c r="D488" s="30"/>
      <c r="G488" s="30"/>
      <c r="J488" s="30"/>
    </row>
    <row r="489" spans="3:10" ht="15.75" customHeight="1">
      <c r="C489" s="30"/>
      <c r="D489" s="30"/>
      <c r="G489" s="30"/>
      <c r="J489" s="30"/>
    </row>
    <row r="490" spans="3:10" ht="15.75" customHeight="1">
      <c r="C490" s="30"/>
      <c r="D490" s="30"/>
      <c r="G490" s="30"/>
      <c r="J490" s="30"/>
    </row>
    <row r="491" spans="3:10" ht="15.75" customHeight="1">
      <c r="C491" s="30"/>
      <c r="D491" s="30"/>
      <c r="G491" s="30"/>
      <c r="J491" s="30"/>
    </row>
    <row r="492" spans="3:10" ht="15.75" customHeight="1">
      <c r="C492" s="30"/>
      <c r="D492" s="30"/>
      <c r="G492" s="30"/>
      <c r="J492" s="30"/>
    </row>
    <row r="493" spans="3:10" ht="15.75" customHeight="1">
      <c r="C493" s="30"/>
      <c r="D493" s="30"/>
      <c r="G493" s="30"/>
      <c r="J493" s="30"/>
    </row>
    <row r="494" spans="3:10" ht="15.75" customHeight="1">
      <c r="C494" s="30"/>
      <c r="D494" s="30"/>
      <c r="G494" s="30"/>
      <c r="J494" s="30"/>
    </row>
    <row r="495" spans="3:10" ht="15.75" customHeight="1">
      <c r="C495" s="30"/>
      <c r="D495" s="30"/>
      <c r="G495" s="30"/>
      <c r="J495" s="30"/>
    </row>
    <row r="496" spans="3:10" ht="15.75" customHeight="1">
      <c r="C496" s="30"/>
      <c r="D496" s="30"/>
      <c r="G496" s="30"/>
      <c r="J496" s="30"/>
    </row>
    <row r="497" spans="3:10" ht="15.75" customHeight="1">
      <c r="C497" s="30"/>
      <c r="D497" s="30"/>
      <c r="G497" s="30"/>
      <c r="J497" s="30"/>
    </row>
    <row r="498" spans="3:10" ht="15.75" customHeight="1">
      <c r="C498" s="30"/>
      <c r="D498" s="30"/>
      <c r="G498" s="30"/>
      <c r="J498" s="30"/>
    </row>
    <row r="499" spans="3:10" ht="15.75" customHeight="1">
      <c r="C499" s="30"/>
      <c r="D499" s="30"/>
      <c r="G499" s="30"/>
      <c r="J499" s="30"/>
    </row>
    <row r="500" spans="3:10" ht="15.75" customHeight="1">
      <c r="C500" s="30"/>
      <c r="D500" s="30"/>
      <c r="G500" s="30"/>
      <c r="J500" s="30"/>
    </row>
    <row r="501" spans="3:10" ht="15.75" customHeight="1">
      <c r="C501" s="30"/>
      <c r="D501" s="30"/>
      <c r="G501" s="30"/>
      <c r="J501" s="30"/>
    </row>
    <row r="502" spans="3:10" ht="15.75" customHeight="1">
      <c r="C502" s="30"/>
      <c r="D502" s="30"/>
      <c r="G502" s="30"/>
      <c r="J502" s="30"/>
    </row>
    <row r="503" spans="3:10" ht="15.75" customHeight="1">
      <c r="C503" s="30"/>
      <c r="D503" s="30"/>
      <c r="G503" s="30"/>
      <c r="J503" s="30"/>
    </row>
    <row r="504" spans="3:10" ht="15.75" customHeight="1">
      <c r="C504" s="30"/>
      <c r="D504" s="30"/>
      <c r="G504" s="30"/>
      <c r="J504" s="30"/>
    </row>
    <row r="505" spans="3:10" ht="15.75" customHeight="1">
      <c r="C505" s="30"/>
      <c r="D505" s="30"/>
      <c r="G505" s="30"/>
      <c r="J505" s="30"/>
    </row>
    <row r="506" spans="3:10" ht="15.75" customHeight="1">
      <c r="C506" s="30"/>
      <c r="D506" s="30"/>
      <c r="G506" s="30"/>
      <c r="J506" s="30"/>
    </row>
    <row r="507" spans="3:10" ht="15.75" customHeight="1">
      <c r="C507" s="30"/>
      <c r="D507" s="30"/>
      <c r="G507" s="30"/>
      <c r="J507" s="30"/>
    </row>
    <row r="508" spans="3:10" ht="15.75" customHeight="1">
      <c r="C508" s="30"/>
      <c r="D508" s="30"/>
      <c r="G508" s="30"/>
      <c r="J508" s="30"/>
    </row>
    <row r="509" spans="3:10" ht="15.75" customHeight="1">
      <c r="C509" s="30"/>
      <c r="D509" s="30"/>
      <c r="G509" s="30"/>
      <c r="J509" s="30"/>
    </row>
    <row r="510" spans="3:10" ht="15.75" customHeight="1">
      <c r="C510" s="30"/>
      <c r="D510" s="30"/>
      <c r="G510" s="30"/>
      <c r="J510" s="30"/>
    </row>
    <row r="511" spans="3:10" ht="15.75" customHeight="1">
      <c r="C511" s="30"/>
      <c r="D511" s="30"/>
      <c r="G511" s="30"/>
      <c r="J511" s="30"/>
    </row>
    <row r="512" spans="3:10" ht="15.75" customHeight="1">
      <c r="C512" s="30"/>
      <c r="D512" s="30"/>
      <c r="G512" s="30"/>
      <c r="J512" s="30"/>
    </row>
    <row r="513" spans="3:10" ht="15.75" customHeight="1">
      <c r="C513" s="30"/>
      <c r="D513" s="30"/>
      <c r="G513" s="30"/>
      <c r="J513" s="30"/>
    </row>
    <row r="514" spans="3:10" ht="15.75" customHeight="1">
      <c r="C514" s="30"/>
      <c r="D514" s="30"/>
      <c r="G514" s="30"/>
      <c r="J514" s="30"/>
    </row>
    <row r="515" spans="3:10" ht="15.75" customHeight="1">
      <c r="C515" s="30"/>
      <c r="D515" s="30"/>
      <c r="G515" s="30"/>
      <c r="J515" s="30"/>
    </row>
    <row r="516" spans="3:10" ht="15.75" customHeight="1">
      <c r="C516" s="30"/>
      <c r="D516" s="30"/>
      <c r="G516" s="30"/>
      <c r="J516" s="30"/>
    </row>
    <row r="517" spans="3:10" ht="15.75" customHeight="1">
      <c r="C517" s="30"/>
      <c r="D517" s="30"/>
      <c r="G517" s="30"/>
      <c r="J517" s="30"/>
    </row>
    <row r="518" spans="3:10" ht="15.75" customHeight="1">
      <c r="C518" s="30"/>
      <c r="D518" s="30"/>
      <c r="G518" s="30"/>
      <c r="J518" s="30"/>
    </row>
    <row r="519" spans="3:10" ht="15.75" customHeight="1">
      <c r="C519" s="30"/>
      <c r="D519" s="30"/>
      <c r="G519" s="30"/>
      <c r="J519" s="30"/>
    </row>
    <row r="520" spans="3:10" ht="15.75" customHeight="1">
      <c r="C520" s="30"/>
      <c r="D520" s="30"/>
      <c r="G520" s="30"/>
      <c r="J520" s="30"/>
    </row>
    <row r="521" spans="3:10" ht="15.75" customHeight="1">
      <c r="C521" s="30"/>
      <c r="D521" s="30"/>
      <c r="G521" s="30"/>
      <c r="J521" s="30"/>
    </row>
    <row r="522" spans="3:10" ht="15.75" customHeight="1">
      <c r="C522" s="30"/>
      <c r="D522" s="30"/>
      <c r="G522" s="30"/>
      <c r="J522" s="30"/>
    </row>
    <row r="523" spans="3:10" ht="15.75" customHeight="1">
      <c r="C523" s="30"/>
      <c r="D523" s="30"/>
      <c r="G523" s="30"/>
      <c r="J523" s="30"/>
    </row>
    <row r="524" spans="3:10" ht="15.75" customHeight="1">
      <c r="C524" s="30"/>
      <c r="D524" s="30"/>
      <c r="G524" s="30"/>
      <c r="J524" s="30"/>
    </row>
    <row r="525" spans="3:10" ht="15.75" customHeight="1">
      <c r="C525" s="30"/>
      <c r="D525" s="30"/>
      <c r="G525" s="30"/>
      <c r="J525" s="30"/>
    </row>
    <row r="526" spans="3:10" ht="15.75" customHeight="1">
      <c r="C526" s="30"/>
      <c r="D526" s="30"/>
      <c r="G526" s="30"/>
      <c r="J526" s="30"/>
    </row>
    <row r="527" spans="3:10" ht="15.75" customHeight="1">
      <c r="C527" s="30"/>
      <c r="D527" s="30"/>
      <c r="G527" s="30"/>
      <c r="J527" s="30"/>
    </row>
    <row r="528" spans="3:10" ht="15.75" customHeight="1">
      <c r="C528" s="30"/>
      <c r="D528" s="30"/>
      <c r="G528" s="30"/>
      <c r="J528" s="30"/>
    </row>
    <row r="529" spans="3:10" ht="15.75" customHeight="1">
      <c r="C529" s="30"/>
      <c r="D529" s="30"/>
      <c r="G529" s="30"/>
      <c r="J529" s="30"/>
    </row>
    <row r="530" spans="3:10" ht="15.75" customHeight="1">
      <c r="C530" s="30"/>
      <c r="D530" s="30"/>
      <c r="G530" s="30"/>
      <c r="J530" s="30"/>
    </row>
    <row r="531" spans="3:10" ht="15.75" customHeight="1">
      <c r="C531" s="30"/>
      <c r="D531" s="30"/>
      <c r="G531" s="30"/>
      <c r="J531" s="30"/>
    </row>
    <row r="532" spans="3:10" ht="15.75" customHeight="1">
      <c r="C532" s="30"/>
      <c r="D532" s="30"/>
      <c r="G532" s="30"/>
      <c r="J532" s="30"/>
    </row>
    <row r="533" spans="3:10" ht="15.75" customHeight="1">
      <c r="C533" s="30"/>
      <c r="D533" s="30"/>
      <c r="G533" s="30"/>
      <c r="J533" s="30"/>
    </row>
    <row r="534" spans="3:10" ht="15.75" customHeight="1">
      <c r="C534" s="30"/>
      <c r="D534" s="30"/>
      <c r="G534" s="30"/>
      <c r="J534" s="30"/>
    </row>
    <row r="535" spans="3:10" ht="15.75" customHeight="1">
      <c r="C535" s="30"/>
      <c r="D535" s="30"/>
      <c r="G535" s="30"/>
      <c r="J535" s="30"/>
    </row>
    <row r="536" spans="3:10" ht="15.75" customHeight="1">
      <c r="C536" s="30"/>
      <c r="D536" s="30"/>
      <c r="G536" s="30"/>
      <c r="J536" s="30"/>
    </row>
    <row r="537" spans="3:10" ht="15.75" customHeight="1">
      <c r="C537" s="30"/>
      <c r="D537" s="30"/>
      <c r="G537" s="30"/>
      <c r="J537" s="30"/>
    </row>
    <row r="538" spans="3:10" ht="15.75" customHeight="1">
      <c r="C538" s="30"/>
      <c r="D538" s="30"/>
      <c r="G538" s="30"/>
      <c r="J538" s="30"/>
    </row>
    <row r="539" spans="3:10" ht="15.75" customHeight="1">
      <c r="C539" s="30"/>
      <c r="D539" s="30"/>
      <c r="G539" s="30"/>
      <c r="J539" s="30"/>
    </row>
    <row r="540" spans="3:10" ht="15.75" customHeight="1">
      <c r="C540" s="30"/>
      <c r="D540" s="30"/>
      <c r="G540" s="30"/>
      <c r="J540" s="30"/>
    </row>
    <row r="541" spans="3:10" ht="15.75" customHeight="1">
      <c r="C541" s="30"/>
      <c r="D541" s="30"/>
      <c r="G541" s="30"/>
      <c r="J541" s="30"/>
    </row>
    <row r="542" spans="3:10" ht="15.75" customHeight="1">
      <c r="C542" s="30"/>
      <c r="D542" s="30"/>
      <c r="G542" s="30"/>
      <c r="J542" s="30"/>
    </row>
    <row r="543" spans="3:10" ht="15.75" customHeight="1">
      <c r="C543" s="30"/>
      <c r="D543" s="30"/>
      <c r="G543" s="30"/>
      <c r="J543" s="30"/>
    </row>
    <row r="544" spans="3:10" ht="15.75" customHeight="1">
      <c r="C544" s="30"/>
      <c r="D544" s="30"/>
      <c r="G544" s="30"/>
      <c r="J544" s="30"/>
    </row>
    <row r="545" spans="3:10" ht="15.75" customHeight="1">
      <c r="C545" s="30"/>
      <c r="D545" s="30"/>
      <c r="G545" s="30"/>
      <c r="J545" s="30"/>
    </row>
    <row r="546" spans="3:10" ht="15.75" customHeight="1">
      <c r="C546" s="30"/>
      <c r="D546" s="30"/>
      <c r="G546" s="30"/>
      <c r="J546" s="30"/>
    </row>
    <row r="547" spans="3:10" ht="15.75" customHeight="1">
      <c r="C547" s="30"/>
      <c r="D547" s="30"/>
      <c r="G547" s="30"/>
      <c r="J547" s="30"/>
    </row>
    <row r="548" spans="3:10" ht="15.75" customHeight="1">
      <c r="C548" s="30"/>
      <c r="D548" s="30"/>
      <c r="G548" s="30"/>
      <c r="J548" s="30"/>
    </row>
    <row r="549" spans="3:10" ht="15.75" customHeight="1">
      <c r="C549" s="30"/>
      <c r="D549" s="30"/>
      <c r="G549" s="30"/>
      <c r="J549" s="30"/>
    </row>
    <row r="550" spans="3:10" ht="15.75" customHeight="1">
      <c r="C550" s="30"/>
      <c r="D550" s="30"/>
      <c r="G550" s="30"/>
      <c r="J550" s="30"/>
    </row>
    <row r="551" spans="3:10" ht="15.75" customHeight="1">
      <c r="C551" s="30"/>
      <c r="D551" s="30"/>
      <c r="G551" s="30"/>
      <c r="J551" s="30"/>
    </row>
    <row r="552" spans="3:10" ht="15.75" customHeight="1">
      <c r="C552" s="30"/>
      <c r="D552" s="30"/>
      <c r="G552" s="30"/>
      <c r="J552" s="30"/>
    </row>
    <row r="553" spans="3:10" ht="15.75" customHeight="1">
      <c r="C553" s="30"/>
      <c r="D553" s="30"/>
      <c r="G553" s="30"/>
      <c r="J553" s="30"/>
    </row>
    <row r="554" spans="3:10" ht="15.75" customHeight="1">
      <c r="C554" s="30"/>
      <c r="D554" s="30"/>
      <c r="G554" s="30"/>
      <c r="J554" s="30"/>
    </row>
    <row r="555" spans="3:10" ht="15.75" customHeight="1">
      <c r="C555" s="30"/>
      <c r="D555" s="30"/>
      <c r="G555" s="30"/>
      <c r="J555" s="30"/>
    </row>
    <row r="556" spans="3:10" ht="15.75" customHeight="1">
      <c r="C556" s="30"/>
      <c r="D556" s="30"/>
      <c r="G556" s="30"/>
      <c r="J556" s="30"/>
    </row>
    <row r="557" spans="3:10" ht="15.75" customHeight="1">
      <c r="C557" s="30"/>
      <c r="D557" s="30"/>
      <c r="G557" s="30"/>
      <c r="J557" s="30"/>
    </row>
    <row r="558" spans="3:10" ht="15.75" customHeight="1">
      <c r="C558" s="30"/>
      <c r="D558" s="30"/>
      <c r="G558" s="30"/>
      <c r="J558" s="30"/>
    </row>
    <row r="559" spans="3:10" ht="15.75" customHeight="1">
      <c r="C559" s="30"/>
      <c r="D559" s="30"/>
      <c r="G559" s="30"/>
      <c r="J559" s="30"/>
    </row>
    <row r="560" spans="3:10" ht="15.75" customHeight="1">
      <c r="C560" s="30"/>
      <c r="D560" s="30"/>
      <c r="G560" s="30"/>
      <c r="J560" s="30"/>
    </row>
    <row r="561" spans="3:10" ht="15.75" customHeight="1">
      <c r="C561" s="30"/>
      <c r="D561" s="30"/>
      <c r="G561" s="30"/>
      <c r="J561" s="30"/>
    </row>
    <row r="562" spans="3:10" ht="15.75" customHeight="1">
      <c r="C562" s="30"/>
      <c r="D562" s="30"/>
      <c r="G562" s="30"/>
      <c r="J562" s="30"/>
    </row>
    <row r="563" spans="3:10" ht="15.75" customHeight="1">
      <c r="C563" s="30"/>
      <c r="D563" s="30"/>
      <c r="G563" s="30"/>
      <c r="J563" s="30"/>
    </row>
    <row r="564" spans="3:10" ht="15.75" customHeight="1">
      <c r="C564" s="30"/>
      <c r="D564" s="30"/>
      <c r="G564" s="30"/>
      <c r="J564" s="30"/>
    </row>
    <row r="565" spans="3:10" ht="15.75" customHeight="1">
      <c r="C565" s="30"/>
      <c r="D565" s="30"/>
      <c r="G565" s="30"/>
      <c r="J565" s="30"/>
    </row>
    <row r="566" spans="3:10" ht="15.75" customHeight="1">
      <c r="C566" s="30"/>
      <c r="D566" s="30"/>
      <c r="G566" s="30"/>
      <c r="J566" s="30"/>
    </row>
    <row r="567" spans="3:10" ht="15.75" customHeight="1">
      <c r="C567" s="30"/>
      <c r="D567" s="30"/>
      <c r="G567" s="30"/>
      <c r="J567" s="30"/>
    </row>
    <row r="568" spans="3:10" ht="15.75" customHeight="1">
      <c r="C568" s="30"/>
      <c r="D568" s="30"/>
      <c r="G568" s="30"/>
      <c r="J568" s="30"/>
    </row>
    <row r="569" spans="3:10" ht="15.75" customHeight="1">
      <c r="C569" s="30"/>
      <c r="D569" s="30"/>
      <c r="G569" s="30"/>
      <c r="J569" s="30"/>
    </row>
    <row r="570" spans="3:10" ht="15.75" customHeight="1">
      <c r="C570" s="30"/>
      <c r="D570" s="30"/>
      <c r="G570" s="30"/>
      <c r="J570" s="30"/>
    </row>
    <row r="571" spans="3:10" ht="15.75" customHeight="1">
      <c r="C571" s="30"/>
      <c r="D571" s="30"/>
      <c r="G571" s="30"/>
      <c r="J571" s="30"/>
    </row>
    <row r="572" spans="3:10" ht="15.75" customHeight="1">
      <c r="C572" s="30"/>
      <c r="D572" s="30"/>
      <c r="G572" s="30"/>
      <c r="J572" s="30"/>
    </row>
    <row r="573" spans="3:10" ht="15.75" customHeight="1">
      <c r="C573" s="30"/>
      <c r="D573" s="30"/>
      <c r="G573" s="30"/>
      <c r="J573" s="30"/>
    </row>
    <row r="574" spans="3:10" ht="15.75" customHeight="1">
      <c r="C574" s="30"/>
      <c r="D574" s="30"/>
      <c r="G574" s="30"/>
      <c r="J574" s="30"/>
    </row>
    <row r="575" spans="3:10" ht="15.75" customHeight="1">
      <c r="C575" s="30"/>
      <c r="D575" s="30"/>
      <c r="G575" s="30"/>
      <c r="J575" s="30"/>
    </row>
    <row r="576" spans="3:10" ht="15.75" customHeight="1">
      <c r="C576" s="30"/>
      <c r="D576" s="30"/>
      <c r="G576" s="30"/>
      <c r="J576" s="30"/>
    </row>
    <row r="577" spans="3:10" ht="15.75" customHeight="1">
      <c r="C577" s="30"/>
      <c r="D577" s="30"/>
      <c r="G577" s="30"/>
      <c r="J577" s="30"/>
    </row>
    <row r="578" spans="3:10" ht="15.75" customHeight="1">
      <c r="C578" s="30"/>
      <c r="D578" s="30"/>
      <c r="G578" s="30"/>
      <c r="J578" s="30"/>
    </row>
    <row r="579" spans="3:10" ht="15.75" customHeight="1">
      <c r="C579" s="30"/>
      <c r="D579" s="30"/>
      <c r="G579" s="30"/>
      <c r="J579" s="30"/>
    </row>
    <row r="580" spans="3:10" ht="15.75" customHeight="1">
      <c r="C580" s="30"/>
      <c r="D580" s="30"/>
      <c r="G580" s="30"/>
      <c r="J580" s="30"/>
    </row>
    <row r="581" spans="3:10" ht="15.75" customHeight="1">
      <c r="C581" s="30"/>
      <c r="D581" s="30"/>
      <c r="G581" s="30"/>
      <c r="J581" s="30"/>
    </row>
    <row r="582" spans="3:10" ht="15.75" customHeight="1">
      <c r="C582" s="30"/>
      <c r="D582" s="30"/>
      <c r="G582" s="30"/>
      <c r="J582" s="30"/>
    </row>
    <row r="583" spans="3:10" ht="15.75" customHeight="1">
      <c r="C583" s="30"/>
      <c r="D583" s="30"/>
      <c r="G583" s="30"/>
      <c r="J583" s="30"/>
    </row>
    <row r="584" spans="3:10" ht="15.75" customHeight="1">
      <c r="C584" s="30"/>
      <c r="D584" s="30"/>
      <c r="G584" s="30"/>
      <c r="J584" s="30"/>
    </row>
    <row r="585" spans="3:10" ht="15.75" customHeight="1">
      <c r="C585" s="30"/>
      <c r="D585" s="30"/>
      <c r="G585" s="30"/>
      <c r="J585" s="30"/>
    </row>
    <row r="586" spans="3:10" ht="15.75" customHeight="1">
      <c r="C586" s="30"/>
      <c r="D586" s="30"/>
      <c r="G586" s="30"/>
      <c r="J586" s="30"/>
    </row>
    <row r="587" spans="3:10" ht="15.75" customHeight="1">
      <c r="C587" s="30"/>
      <c r="D587" s="30"/>
      <c r="G587" s="30"/>
      <c r="J587" s="30"/>
    </row>
    <row r="588" spans="3:10" ht="15.75" customHeight="1">
      <c r="C588" s="30"/>
      <c r="D588" s="30"/>
      <c r="G588" s="30"/>
      <c r="J588" s="30"/>
    </row>
    <row r="589" spans="3:10" ht="15.75" customHeight="1">
      <c r="C589" s="30"/>
      <c r="D589" s="30"/>
      <c r="G589" s="30"/>
      <c r="J589" s="30"/>
    </row>
    <row r="590" spans="3:10" ht="15.75" customHeight="1">
      <c r="C590" s="30"/>
      <c r="D590" s="30"/>
      <c r="G590" s="30"/>
      <c r="J590" s="30"/>
    </row>
    <row r="591" spans="3:10" ht="15.75" customHeight="1">
      <c r="C591" s="30"/>
      <c r="D591" s="30"/>
      <c r="G591" s="30"/>
      <c r="J591" s="30"/>
    </row>
    <row r="592" spans="3:10" ht="15.75" customHeight="1">
      <c r="C592" s="30"/>
      <c r="D592" s="30"/>
      <c r="G592" s="30"/>
      <c r="J592" s="30"/>
    </row>
    <row r="593" spans="3:10" ht="15.75" customHeight="1">
      <c r="C593" s="30"/>
      <c r="D593" s="30"/>
      <c r="G593" s="30"/>
      <c r="J593" s="30"/>
    </row>
    <row r="594" spans="3:10" ht="15.75" customHeight="1">
      <c r="C594" s="30"/>
      <c r="D594" s="30"/>
      <c r="G594" s="30"/>
      <c r="J594" s="30"/>
    </row>
    <row r="595" spans="3:10" ht="15.75" customHeight="1">
      <c r="C595" s="30"/>
      <c r="D595" s="30"/>
      <c r="G595" s="30"/>
      <c r="J595" s="30"/>
    </row>
    <row r="596" spans="3:10" ht="15.75" customHeight="1">
      <c r="C596" s="30"/>
      <c r="D596" s="30"/>
      <c r="G596" s="30"/>
      <c r="J596" s="30"/>
    </row>
    <row r="597" spans="3:10" ht="15.75" customHeight="1">
      <c r="C597" s="30"/>
      <c r="D597" s="30"/>
      <c r="G597" s="30"/>
      <c r="J597" s="30"/>
    </row>
    <row r="598" spans="3:10" ht="15.75" customHeight="1">
      <c r="C598" s="30"/>
      <c r="D598" s="30"/>
      <c r="G598" s="30"/>
      <c r="J598" s="30"/>
    </row>
    <row r="599" spans="3:10" ht="15.75" customHeight="1">
      <c r="C599" s="30"/>
      <c r="D599" s="30"/>
      <c r="G599" s="30"/>
      <c r="J599" s="30"/>
    </row>
    <row r="600" spans="3:10" ht="15.75" customHeight="1">
      <c r="C600" s="30"/>
      <c r="D600" s="30"/>
      <c r="G600" s="30"/>
      <c r="J600" s="30"/>
    </row>
    <row r="601" spans="3:10" ht="15.75" customHeight="1">
      <c r="C601" s="30"/>
      <c r="D601" s="30"/>
      <c r="G601" s="30"/>
      <c r="J601" s="30"/>
    </row>
    <row r="602" spans="3:10" ht="15.75" customHeight="1">
      <c r="C602" s="30"/>
      <c r="D602" s="30"/>
      <c r="G602" s="30"/>
      <c r="J602" s="30"/>
    </row>
    <row r="603" spans="3:10" ht="15.75" customHeight="1">
      <c r="C603" s="30"/>
      <c r="D603" s="30"/>
      <c r="G603" s="30"/>
      <c r="J603" s="30"/>
    </row>
    <row r="604" spans="3:10" ht="15.75" customHeight="1">
      <c r="C604" s="30"/>
      <c r="D604" s="30"/>
      <c r="G604" s="30"/>
      <c r="J604" s="30"/>
    </row>
    <row r="605" spans="3:10" ht="15.75" customHeight="1">
      <c r="C605" s="30"/>
      <c r="D605" s="30"/>
      <c r="G605" s="30"/>
      <c r="J605" s="30"/>
    </row>
    <row r="606" spans="3:10" ht="15.75" customHeight="1">
      <c r="C606" s="30"/>
      <c r="D606" s="30"/>
      <c r="G606" s="30"/>
      <c r="J606" s="30"/>
    </row>
    <row r="607" spans="3:10" ht="15.75" customHeight="1">
      <c r="C607" s="30"/>
      <c r="D607" s="30"/>
      <c r="G607" s="30"/>
      <c r="J607" s="30"/>
    </row>
    <row r="608" spans="3:10" ht="15.75" customHeight="1">
      <c r="C608" s="30"/>
      <c r="D608" s="30"/>
      <c r="G608" s="30"/>
      <c r="J608" s="30"/>
    </row>
    <row r="609" spans="3:10" ht="15.75" customHeight="1">
      <c r="C609" s="30"/>
      <c r="D609" s="30"/>
      <c r="G609" s="30"/>
      <c r="J609" s="30"/>
    </row>
    <row r="610" spans="3:10" ht="15.75" customHeight="1">
      <c r="C610" s="30"/>
      <c r="D610" s="30"/>
      <c r="G610" s="30"/>
      <c r="J610" s="30"/>
    </row>
    <row r="611" spans="3:10" ht="15.75" customHeight="1">
      <c r="C611" s="30"/>
      <c r="D611" s="30"/>
      <c r="G611" s="30"/>
      <c r="J611" s="30"/>
    </row>
    <row r="612" spans="3:10" ht="15.75" customHeight="1">
      <c r="C612" s="30"/>
      <c r="D612" s="30"/>
      <c r="G612" s="30"/>
      <c r="J612" s="30"/>
    </row>
    <row r="613" spans="3:10" ht="15.75" customHeight="1">
      <c r="C613" s="30"/>
      <c r="D613" s="30"/>
      <c r="G613" s="30"/>
      <c r="J613" s="30"/>
    </row>
    <row r="614" spans="3:10" ht="15.75" customHeight="1">
      <c r="C614" s="30"/>
      <c r="D614" s="30"/>
      <c r="G614" s="30"/>
      <c r="J614" s="30"/>
    </row>
    <row r="615" spans="3:10" ht="15.75" customHeight="1">
      <c r="C615" s="30"/>
      <c r="D615" s="30"/>
      <c r="G615" s="30"/>
      <c r="J615" s="30"/>
    </row>
    <row r="616" spans="3:10" ht="15.75" customHeight="1">
      <c r="C616" s="30"/>
      <c r="D616" s="30"/>
      <c r="G616" s="30"/>
      <c r="J616" s="30"/>
    </row>
    <row r="617" spans="3:10" ht="15.75" customHeight="1">
      <c r="C617" s="30"/>
      <c r="D617" s="30"/>
      <c r="G617" s="30"/>
      <c r="J617" s="30"/>
    </row>
    <row r="618" spans="3:10" ht="15.75" customHeight="1">
      <c r="C618" s="30"/>
      <c r="D618" s="30"/>
      <c r="G618" s="30"/>
      <c r="J618" s="30"/>
    </row>
    <row r="619" spans="3:10" ht="15.75" customHeight="1">
      <c r="C619" s="30"/>
      <c r="D619" s="30"/>
      <c r="G619" s="30"/>
      <c r="J619" s="30"/>
    </row>
    <row r="620" spans="3:10" ht="15.75" customHeight="1">
      <c r="C620" s="30"/>
      <c r="D620" s="30"/>
      <c r="G620" s="30"/>
      <c r="J620" s="30"/>
    </row>
    <row r="621" spans="3:10" ht="15.75" customHeight="1">
      <c r="C621" s="30"/>
      <c r="D621" s="30"/>
      <c r="G621" s="30"/>
      <c r="J621" s="30"/>
    </row>
    <row r="622" spans="3:10" ht="15.75" customHeight="1">
      <c r="C622" s="30"/>
      <c r="D622" s="30"/>
      <c r="G622" s="30"/>
      <c r="J622" s="30"/>
    </row>
    <row r="623" spans="3:10" ht="15.75" customHeight="1">
      <c r="C623" s="30"/>
      <c r="D623" s="30"/>
      <c r="G623" s="30"/>
      <c r="J623" s="30"/>
    </row>
    <row r="624" spans="3:10" ht="15.75" customHeight="1">
      <c r="C624" s="30"/>
      <c r="D624" s="30"/>
      <c r="G624" s="30"/>
      <c r="J624" s="30"/>
    </row>
    <row r="625" spans="3:10" ht="15.75" customHeight="1">
      <c r="C625" s="30"/>
      <c r="D625" s="30"/>
      <c r="G625" s="30"/>
      <c r="J625" s="30"/>
    </row>
    <row r="626" spans="3:10" ht="15.75" customHeight="1">
      <c r="C626" s="30"/>
      <c r="D626" s="30"/>
      <c r="G626" s="30"/>
      <c r="J626" s="30"/>
    </row>
    <row r="627" spans="3:10" ht="15.75" customHeight="1">
      <c r="C627" s="30"/>
      <c r="D627" s="30"/>
      <c r="G627" s="30"/>
      <c r="J627" s="30"/>
    </row>
    <row r="628" spans="3:10" ht="15.75" customHeight="1">
      <c r="C628" s="30"/>
      <c r="D628" s="30"/>
      <c r="G628" s="30"/>
      <c r="J628" s="30"/>
    </row>
    <row r="629" spans="3:10" ht="15.75" customHeight="1">
      <c r="C629" s="30"/>
      <c r="D629" s="30"/>
      <c r="G629" s="30"/>
      <c r="J629" s="30"/>
    </row>
    <row r="630" spans="3:10" ht="15.75" customHeight="1">
      <c r="C630" s="30"/>
      <c r="D630" s="30"/>
      <c r="G630" s="30"/>
      <c r="J630" s="30"/>
    </row>
    <row r="631" spans="3:10" ht="15.75" customHeight="1">
      <c r="C631" s="30"/>
      <c r="D631" s="30"/>
      <c r="G631" s="30"/>
      <c r="J631" s="30"/>
    </row>
    <row r="632" spans="3:10" ht="15.75" customHeight="1">
      <c r="C632" s="30"/>
      <c r="D632" s="30"/>
      <c r="G632" s="30"/>
      <c r="J632" s="30"/>
    </row>
    <row r="633" spans="3:10" ht="15.75" customHeight="1">
      <c r="C633" s="30"/>
      <c r="D633" s="30"/>
      <c r="G633" s="30"/>
      <c r="J633" s="30"/>
    </row>
    <row r="634" spans="3:10" ht="15.75" customHeight="1">
      <c r="C634" s="30"/>
      <c r="D634" s="30"/>
      <c r="G634" s="30"/>
      <c r="J634" s="30"/>
    </row>
    <row r="635" spans="3:10" ht="15.75" customHeight="1">
      <c r="C635" s="30"/>
      <c r="D635" s="30"/>
      <c r="G635" s="30"/>
      <c r="J635" s="30"/>
    </row>
    <row r="636" spans="3:10" ht="15.75" customHeight="1">
      <c r="C636" s="30"/>
      <c r="D636" s="30"/>
      <c r="G636" s="30"/>
      <c r="J636" s="30"/>
    </row>
    <row r="637" spans="3:10" ht="15.75" customHeight="1">
      <c r="C637" s="30"/>
      <c r="D637" s="30"/>
      <c r="G637" s="30"/>
      <c r="J637" s="30"/>
    </row>
    <row r="638" spans="3:10" ht="15.75" customHeight="1">
      <c r="C638" s="30"/>
      <c r="D638" s="30"/>
      <c r="G638" s="30"/>
      <c r="J638" s="30"/>
    </row>
    <row r="639" spans="3:10" ht="15.75" customHeight="1">
      <c r="C639" s="30"/>
      <c r="D639" s="30"/>
      <c r="G639" s="30"/>
      <c r="J639" s="30"/>
    </row>
    <row r="640" spans="3:10" ht="15.75" customHeight="1">
      <c r="C640" s="30"/>
      <c r="D640" s="30"/>
      <c r="G640" s="30"/>
      <c r="J640" s="30"/>
    </row>
    <row r="641" spans="3:10" ht="15.75" customHeight="1">
      <c r="C641" s="30"/>
      <c r="D641" s="30"/>
      <c r="G641" s="30"/>
      <c r="J641" s="30"/>
    </row>
    <row r="642" spans="3:10" ht="15.75" customHeight="1">
      <c r="C642" s="30"/>
      <c r="D642" s="30"/>
      <c r="G642" s="30"/>
      <c r="J642" s="30"/>
    </row>
    <row r="643" spans="3:10" ht="15.75" customHeight="1">
      <c r="C643" s="30"/>
      <c r="D643" s="30"/>
      <c r="G643" s="30"/>
      <c r="J643" s="30"/>
    </row>
    <row r="644" spans="3:10" ht="15.75" customHeight="1">
      <c r="C644" s="30"/>
      <c r="D644" s="30"/>
      <c r="G644" s="30"/>
      <c r="J644" s="30"/>
    </row>
    <row r="645" spans="3:10" ht="15.75" customHeight="1">
      <c r="C645" s="30"/>
      <c r="D645" s="30"/>
      <c r="G645" s="30"/>
      <c r="J645" s="30"/>
    </row>
    <row r="646" spans="3:10" ht="15.75" customHeight="1">
      <c r="C646" s="30"/>
      <c r="D646" s="30"/>
      <c r="G646" s="30"/>
      <c r="J646" s="30"/>
    </row>
    <row r="647" spans="3:10" ht="15.75" customHeight="1">
      <c r="C647" s="30"/>
      <c r="D647" s="30"/>
      <c r="G647" s="30"/>
      <c r="J647" s="30"/>
    </row>
    <row r="648" spans="3:10" ht="15.75" customHeight="1">
      <c r="C648" s="30"/>
      <c r="D648" s="30"/>
      <c r="G648" s="30"/>
      <c r="J648" s="30"/>
    </row>
    <row r="649" spans="3:10" ht="15.75" customHeight="1">
      <c r="C649" s="30"/>
      <c r="D649" s="30"/>
      <c r="G649" s="30"/>
      <c r="J649" s="30"/>
    </row>
    <row r="650" spans="3:10" ht="15.75" customHeight="1">
      <c r="C650" s="30"/>
      <c r="D650" s="30"/>
      <c r="G650" s="30"/>
      <c r="J650" s="30"/>
    </row>
    <row r="651" spans="3:10" ht="15.75" customHeight="1">
      <c r="C651" s="30"/>
      <c r="D651" s="30"/>
      <c r="G651" s="30"/>
      <c r="J651" s="30"/>
    </row>
    <row r="652" spans="3:10" ht="15.75" customHeight="1">
      <c r="C652" s="30"/>
      <c r="D652" s="30"/>
      <c r="G652" s="30"/>
      <c r="J652" s="30"/>
    </row>
    <row r="653" spans="3:10" ht="15.75" customHeight="1">
      <c r="C653" s="30"/>
      <c r="D653" s="30"/>
      <c r="G653" s="30"/>
      <c r="J653" s="30"/>
    </row>
    <row r="654" spans="3:10" ht="15.75" customHeight="1">
      <c r="C654" s="30"/>
      <c r="D654" s="30"/>
      <c r="G654" s="30"/>
      <c r="J654" s="30"/>
    </row>
    <row r="655" spans="3:10" ht="15.75" customHeight="1">
      <c r="C655" s="30"/>
      <c r="D655" s="30"/>
      <c r="G655" s="30"/>
      <c r="J655" s="30"/>
    </row>
    <row r="656" spans="3:10" ht="15.75" customHeight="1">
      <c r="C656" s="30"/>
      <c r="D656" s="30"/>
      <c r="G656" s="30"/>
      <c r="J656" s="30"/>
    </row>
    <row r="657" spans="3:10" ht="15.75" customHeight="1">
      <c r="C657" s="30"/>
      <c r="D657" s="30"/>
      <c r="G657" s="30"/>
      <c r="J657" s="30"/>
    </row>
    <row r="658" spans="3:10" ht="15.75" customHeight="1">
      <c r="C658" s="30"/>
      <c r="D658" s="30"/>
      <c r="G658" s="30"/>
      <c r="J658" s="30"/>
    </row>
    <row r="659" spans="3:10" ht="15.75" customHeight="1">
      <c r="C659" s="30"/>
      <c r="D659" s="30"/>
      <c r="G659" s="30"/>
      <c r="J659" s="30"/>
    </row>
    <row r="660" spans="3:10" ht="15.75" customHeight="1">
      <c r="C660" s="30"/>
      <c r="D660" s="30"/>
      <c r="G660" s="30"/>
      <c r="J660" s="30"/>
    </row>
    <row r="661" spans="3:10" ht="15.75" customHeight="1">
      <c r="C661" s="30"/>
      <c r="D661" s="30"/>
      <c r="G661" s="30"/>
      <c r="J661" s="30"/>
    </row>
    <row r="662" spans="3:10" ht="15.75" customHeight="1">
      <c r="C662" s="30"/>
      <c r="D662" s="30"/>
      <c r="G662" s="30"/>
      <c r="J662" s="30"/>
    </row>
    <row r="663" spans="3:10" ht="15.75" customHeight="1">
      <c r="C663" s="30"/>
      <c r="D663" s="30"/>
      <c r="G663" s="30"/>
      <c r="J663" s="30"/>
    </row>
    <row r="664" spans="3:10" ht="15.75" customHeight="1">
      <c r="C664" s="30"/>
      <c r="D664" s="30"/>
      <c r="G664" s="30"/>
      <c r="J664" s="30"/>
    </row>
    <row r="665" spans="3:10" ht="15.75" customHeight="1">
      <c r="C665" s="30"/>
      <c r="D665" s="30"/>
      <c r="G665" s="30"/>
      <c r="J665" s="30"/>
    </row>
    <row r="666" spans="3:10" ht="15.75" customHeight="1">
      <c r="C666" s="30"/>
      <c r="D666" s="30"/>
      <c r="G666" s="30"/>
      <c r="J666" s="30"/>
    </row>
    <row r="667" spans="3:10" ht="15.75" customHeight="1">
      <c r="C667" s="30"/>
      <c r="D667" s="30"/>
      <c r="G667" s="30"/>
      <c r="J667" s="30"/>
    </row>
    <row r="668" spans="3:10" ht="15.75" customHeight="1">
      <c r="C668" s="30"/>
      <c r="D668" s="30"/>
      <c r="G668" s="30"/>
      <c r="J668" s="30"/>
    </row>
    <row r="669" spans="3:10" ht="15.75" customHeight="1">
      <c r="C669" s="30"/>
      <c r="D669" s="30"/>
      <c r="G669" s="30"/>
      <c r="J669" s="30"/>
    </row>
    <row r="670" spans="3:10" ht="15.75" customHeight="1">
      <c r="C670" s="30"/>
      <c r="D670" s="30"/>
      <c r="G670" s="30"/>
      <c r="J670" s="30"/>
    </row>
    <row r="671" spans="3:10" ht="15.75" customHeight="1">
      <c r="C671" s="30"/>
      <c r="D671" s="30"/>
      <c r="G671" s="30"/>
      <c r="J671" s="30"/>
    </row>
    <row r="672" spans="3:10" ht="15.75" customHeight="1">
      <c r="C672" s="30"/>
      <c r="D672" s="30"/>
      <c r="G672" s="30"/>
      <c r="J672" s="30"/>
    </row>
    <row r="673" spans="3:10" ht="15.75" customHeight="1">
      <c r="C673" s="30"/>
      <c r="D673" s="30"/>
      <c r="G673" s="30"/>
      <c r="J673" s="30"/>
    </row>
    <row r="674" spans="3:10" ht="15.75" customHeight="1">
      <c r="C674" s="30"/>
      <c r="D674" s="30"/>
      <c r="G674" s="30"/>
      <c r="J674" s="30"/>
    </row>
    <row r="675" spans="3:10" ht="15.75" customHeight="1">
      <c r="C675" s="30"/>
      <c r="D675" s="30"/>
      <c r="G675" s="30"/>
      <c r="J675" s="30"/>
    </row>
    <row r="676" spans="3:10" ht="15.75" customHeight="1">
      <c r="C676" s="30"/>
      <c r="D676" s="30"/>
      <c r="G676" s="30"/>
      <c r="J676" s="30"/>
    </row>
    <row r="677" spans="3:10" ht="15.75" customHeight="1">
      <c r="C677" s="30"/>
      <c r="D677" s="30"/>
      <c r="G677" s="30"/>
      <c r="J677" s="30"/>
    </row>
    <row r="678" spans="3:10" ht="15.75" customHeight="1">
      <c r="C678" s="30"/>
      <c r="D678" s="30"/>
      <c r="G678" s="30"/>
      <c r="J678" s="30"/>
    </row>
    <row r="679" spans="3:10" ht="15.75" customHeight="1">
      <c r="C679" s="30"/>
      <c r="D679" s="30"/>
      <c r="G679" s="30"/>
      <c r="J679" s="30"/>
    </row>
    <row r="680" spans="3:10" ht="15.75" customHeight="1">
      <c r="C680" s="30"/>
      <c r="D680" s="30"/>
      <c r="G680" s="30"/>
      <c r="J680" s="30"/>
    </row>
    <row r="681" spans="3:10" ht="15.75" customHeight="1">
      <c r="C681" s="30"/>
      <c r="D681" s="30"/>
      <c r="G681" s="30"/>
      <c r="J681" s="30"/>
    </row>
    <row r="682" spans="3:10" ht="15.75" customHeight="1">
      <c r="C682" s="30"/>
      <c r="D682" s="30"/>
      <c r="G682" s="30"/>
      <c r="J682" s="30"/>
    </row>
    <row r="683" spans="3:10" ht="15.75" customHeight="1">
      <c r="C683" s="30"/>
      <c r="D683" s="30"/>
      <c r="G683" s="30"/>
      <c r="J683" s="30"/>
    </row>
    <row r="684" spans="3:10" ht="15.75" customHeight="1">
      <c r="C684" s="30"/>
      <c r="D684" s="30"/>
      <c r="G684" s="30"/>
      <c r="J684" s="30"/>
    </row>
    <row r="685" spans="3:10" ht="15.75" customHeight="1">
      <c r="C685" s="30"/>
      <c r="D685" s="30"/>
      <c r="G685" s="30"/>
      <c r="J685" s="30"/>
    </row>
    <row r="686" spans="3:10" ht="15.75" customHeight="1">
      <c r="C686" s="30"/>
      <c r="D686" s="30"/>
      <c r="G686" s="30"/>
      <c r="J686" s="30"/>
    </row>
    <row r="687" spans="3:10" ht="15.75" customHeight="1">
      <c r="C687" s="30"/>
      <c r="D687" s="30"/>
      <c r="G687" s="30"/>
      <c r="J687" s="30"/>
    </row>
    <row r="688" spans="3:10" ht="15.75" customHeight="1">
      <c r="C688" s="30"/>
      <c r="D688" s="30"/>
      <c r="G688" s="30"/>
      <c r="J688" s="30"/>
    </row>
    <row r="689" spans="3:10" ht="15.75" customHeight="1">
      <c r="C689" s="30"/>
      <c r="D689" s="30"/>
      <c r="G689" s="30"/>
      <c r="J689" s="30"/>
    </row>
    <row r="690" spans="3:10" ht="15.75" customHeight="1">
      <c r="C690" s="30"/>
      <c r="D690" s="30"/>
      <c r="G690" s="30"/>
      <c r="J690" s="30"/>
    </row>
    <row r="691" spans="3:10" ht="15.75" customHeight="1">
      <c r="C691" s="30"/>
      <c r="D691" s="30"/>
      <c r="G691" s="30"/>
      <c r="J691" s="30"/>
    </row>
    <row r="692" spans="3:10" ht="15.75" customHeight="1">
      <c r="C692" s="30"/>
      <c r="D692" s="30"/>
      <c r="G692" s="30"/>
      <c r="J692" s="30"/>
    </row>
    <row r="693" spans="3:10" ht="15.75" customHeight="1">
      <c r="C693" s="30"/>
      <c r="D693" s="30"/>
      <c r="G693" s="30"/>
      <c r="J693" s="30"/>
    </row>
    <row r="694" spans="3:10" ht="15.75" customHeight="1">
      <c r="C694" s="30"/>
      <c r="D694" s="30"/>
      <c r="G694" s="30"/>
      <c r="J694" s="30"/>
    </row>
    <row r="695" spans="3:10" ht="15.75" customHeight="1">
      <c r="C695" s="30"/>
      <c r="D695" s="30"/>
      <c r="G695" s="30"/>
      <c r="J695" s="30"/>
    </row>
    <row r="696" spans="3:10" ht="15.75" customHeight="1">
      <c r="C696" s="30"/>
      <c r="D696" s="30"/>
      <c r="G696" s="30"/>
      <c r="J696" s="30"/>
    </row>
    <row r="697" spans="3:10" ht="15.75" customHeight="1">
      <c r="C697" s="30"/>
      <c r="D697" s="30"/>
      <c r="G697" s="30"/>
      <c r="J697" s="30"/>
    </row>
    <row r="698" spans="3:10" ht="15.75" customHeight="1">
      <c r="C698" s="30"/>
      <c r="D698" s="30"/>
      <c r="G698" s="30"/>
      <c r="J698" s="30"/>
    </row>
    <row r="699" spans="3:10" ht="15.75" customHeight="1">
      <c r="C699" s="30"/>
      <c r="D699" s="30"/>
      <c r="G699" s="30"/>
      <c r="J699" s="30"/>
    </row>
    <row r="700" spans="3:10" ht="15.75" customHeight="1">
      <c r="C700" s="30"/>
      <c r="D700" s="30"/>
      <c r="G700" s="30"/>
      <c r="J700" s="30"/>
    </row>
    <row r="701" spans="3:10" ht="15.75" customHeight="1">
      <c r="C701" s="30"/>
      <c r="D701" s="30"/>
      <c r="G701" s="30"/>
      <c r="J701" s="30"/>
    </row>
    <row r="702" spans="3:10" ht="15.75" customHeight="1">
      <c r="C702" s="30"/>
      <c r="D702" s="30"/>
      <c r="G702" s="30"/>
      <c r="J702" s="30"/>
    </row>
    <row r="703" spans="3:10" ht="15.75" customHeight="1">
      <c r="C703" s="30"/>
      <c r="D703" s="30"/>
      <c r="G703" s="30"/>
      <c r="J703" s="30"/>
    </row>
    <row r="704" spans="3:10" ht="15.75" customHeight="1">
      <c r="C704" s="30"/>
      <c r="D704" s="30"/>
      <c r="G704" s="30"/>
      <c r="J704" s="30"/>
    </row>
    <row r="705" spans="3:10" ht="15.75" customHeight="1">
      <c r="C705" s="30"/>
      <c r="D705" s="30"/>
      <c r="G705" s="30"/>
      <c r="J705" s="30"/>
    </row>
    <row r="706" spans="3:10" ht="15.75" customHeight="1">
      <c r="C706" s="30"/>
      <c r="D706" s="30"/>
      <c r="G706" s="30"/>
      <c r="J706" s="30"/>
    </row>
    <row r="707" spans="3:10" ht="15.75" customHeight="1">
      <c r="C707" s="30"/>
      <c r="D707" s="30"/>
      <c r="G707" s="30"/>
      <c r="J707" s="30"/>
    </row>
    <row r="708" spans="3:10" ht="15.75" customHeight="1">
      <c r="C708" s="30"/>
      <c r="D708" s="30"/>
      <c r="G708" s="30"/>
      <c r="J708" s="30"/>
    </row>
    <row r="709" spans="3:10" ht="15.75" customHeight="1">
      <c r="C709" s="30"/>
      <c r="D709" s="30"/>
      <c r="G709" s="30"/>
      <c r="J709" s="30"/>
    </row>
    <row r="710" spans="3:10" ht="15.75" customHeight="1">
      <c r="C710" s="30"/>
      <c r="D710" s="30"/>
      <c r="G710" s="30"/>
      <c r="J710" s="30"/>
    </row>
    <row r="711" spans="3:10" ht="15.75" customHeight="1">
      <c r="C711" s="30"/>
      <c r="D711" s="30"/>
      <c r="G711" s="30"/>
      <c r="J711" s="30"/>
    </row>
    <row r="712" spans="3:10" ht="15.75" customHeight="1">
      <c r="C712" s="30"/>
      <c r="D712" s="30"/>
      <c r="G712" s="30"/>
      <c r="J712" s="30"/>
    </row>
    <row r="713" spans="3:10" ht="15.75" customHeight="1">
      <c r="C713" s="30"/>
      <c r="D713" s="30"/>
      <c r="G713" s="30"/>
      <c r="J713" s="30"/>
    </row>
    <row r="714" spans="3:10" ht="15.75" customHeight="1">
      <c r="C714" s="30"/>
      <c r="D714" s="30"/>
      <c r="G714" s="30"/>
      <c r="J714" s="30"/>
    </row>
    <row r="715" spans="3:10" ht="15.75" customHeight="1">
      <c r="C715" s="30"/>
      <c r="D715" s="30"/>
      <c r="G715" s="30"/>
      <c r="J715" s="30"/>
    </row>
    <row r="716" spans="3:10" ht="15.75" customHeight="1">
      <c r="C716" s="30"/>
      <c r="D716" s="30"/>
      <c r="G716" s="30"/>
      <c r="J716" s="30"/>
    </row>
    <row r="717" spans="3:10" ht="15.75" customHeight="1">
      <c r="C717" s="30"/>
      <c r="D717" s="30"/>
      <c r="G717" s="30"/>
      <c r="J717" s="30"/>
    </row>
    <row r="718" spans="3:10" ht="15.75" customHeight="1">
      <c r="C718" s="30"/>
      <c r="D718" s="30"/>
      <c r="G718" s="30"/>
      <c r="J718" s="30"/>
    </row>
    <row r="719" spans="3:10" ht="15.75" customHeight="1">
      <c r="C719" s="30"/>
      <c r="D719" s="30"/>
      <c r="G719" s="30"/>
      <c r="J719" s="30"/>
    </row>
    <row r="720" spans="3:10" ht="15.75" customHeight="1">
      <c r="C720" s="30"/>
      <c r="D720" s="30"/>
      <c r="G720" s="30"/>
      <c r="J720" s="30"/>
    </row>
    <row r="721" spans="3:10" ht="15.75" customHeight="1">
      <c r="C721" s="30"/>
      <c r="D721" s="30"/>
      <c r="G721" s="30"/>
      <c r="J721" s="30"/>
    </row>
    <row r="722" spans="3:10" ht="15.75" customHeight="1">
      <c r="C722" s="30"/>
      <c r="D722" s="30"/>
      <c r="G722" s="30"/>
      <c r="J722" s="30"/>
    </row>
    <row r="723" spans="3:10" ht="15.75" customHeight="1">
      <c r="C723" s="30"/>
      <c r="D723" s="30"/>
      <c r="G723" s="30"/>
      <c r="J723" s="30"/>
    </row>
    <row r="724" spans="3:10" ht="15.75" customHeight="1">
      <c r="C724" s="30"/>
      <c r="D724" s="30"/>
      <c r="G724" s="30"/>
      <c r="J724" s="30"/>
    </row>
    <row r="725" spans="3:10" ht="15.75" customHeight="1">
      <c r="C725" s="30"/>
      <c r="D725" s="30"/>
      <c r="G725" s="30"/>
      <c r="J725" s="30"/>
    </row>
    <row r="726" spans="3:10" ht="15.75" customHeight="1">
      <c r="C726" s="30"/>
      <c r="D726" s="30"/>
      <c r="G726" s="30"/>
      <c r="J726" s="30"/>
    </row>
    <row r="727" spans="3:10" ht="15.75" customHeight="1">
      <c r="C727" s="30"/>
      <c r="D727" s="30"/>
      <c r="G727" s="30"/>
      <c r="J727" s="30"/>
    </row>
    <row r="728" spans="3:10" ht="15.75" customHeight="1">
      <c r="C728" s="30"/>
      <c r="D728" s="30"/>
      <c r="G728" s="30"/>
      <c r="J728" s="30"/>
    </row>
    <row r="729" spans="3:10" ht="15.75" customHeight="1">
      <c r="C729" s="30"/>
      <c r="D729" s="30"/>
      <c r="G729" s="30"/>
      <c r="J729" s="30"/>
    </row>
    <row r="730" spans="3:10" ht="15.75" customHeight="1">
      <c r="C730" s="30"/>
      <c r="D730" s="30"/>
      <c r="G730" s="30"/>
      <c r="J730" s="30"/>
    </row>
    <row r="731" spans="3:10" ht="15.75" customHeight="1">
      <c r="C731" s="30"/>
      <c r="D731" s="30"/>
      <c r="G731" s="30"/>
      <c r="J731" s="30"/>
    </row>
    <row r="732" spans="3:10" ht="15.75" customHeight="1">
      <c r="C732" s="30"/>
      <c r="D732" s="30"/>
      <c r="G732" s="30"/>
      <c r="J732" s="30"/>
    </row>
    <row r="733" spans="3:10" ht="15.75" customHeight="1">
      <c r="C733" s="30"/>
      <c r="D733" s="30"/>
      <c r="G733" s="30"/>
      <c r="J733" s="30"/>
    </row>
    <row r="734" spans="3:10" ht="15.75" customHeight="1">
      <c r="C734" s="30"/>
      <c r="D734" s="30"/>
      <c r="G734" s="30"/>
      <c r="J734" s="30"/>
    </row>
    <row r="735" spans="3:10" ht="15.75" customHeight="1">
      <c r="C735" s="30"/>
      <c r="D735" s="30"/>
      <c r="G735" s="30"/>
      <c r="J735" s="30"/>
    </row>
    <row r="736" spans="3:10" ht="15.75" customHeight="1">
      <c r="C736" s="30"/>
      <c r="D736" s="30"/>
      <c r="G736" s="30"/>
      <c r="J736" s="30"/>
    </row>
    <row r="737" spans="3:10" ht="15.75" customHeight="1">
      <c r="C737" s="30"/>
      <c r="D737" s="30"/>
      <c r="G737" s="30"/>
      <c r="J737" s="30"/>
    </row>
    <row r="738" spans="3:10" ht="15.75" customHeight="1">
      <c r="C738" s="30"/>
      <c r="D738" s="30"/>
      <c r="G738" s="30"/>
      <c r="J738" s="30"/>
    </row>
    <row r="739" spans="3:10" ht="15.75" customHeight="1">
      <c r="C739" s="30"/>
      <c r="D739" s="30"/>
      <c r="G739" s="30"/>
      <c r="J739" s="30"/>
    </row>
    <row r="740" spans="3:10" ht="15.75" customHeight="1">
      <c r="C740" s="30"/>
      <c r="D740" s="30"/>
      <c r="G740" s="30"/>
      <c r="J740" s="30"/>
    </row>
    <row r="741" spans="3:10" ht="15.75" customHeight="1">
      <c r="C741" s="30"/>
      <c r="D741" s="30"/>
      <c r="G741" s="30"/>
      <c r="J741" s="30"/>
    </row>
    <row r="742" spans="3:10" ht="15.75" customHeight="1">
      <c r="C742" s="30"/>
      <c r="D742" s="30"/>
      <c r="G742" s="30"/>
      <c r="J742" s="30"/>
    </row>
    <row r="743" spans="3:10" ht="15.75" customHeight="1">
      <c r="C743" s="30"/>
      <c r="D743" s="30"/>
      <c r="G743" s="30"/>
      <c r="J743" s="30"/>
    </row>
    <row r="744" spans="3:10" ht="15.75" customHeight="1">
      <c r="C744" s="30"/>
      <c r="D744" s="30"/>
      <c r="G744" s="30"/>
      <c r="J744" s="30"/>
    </row>
    <row r="745" spans="3:10" ht="15.75" customHeight="1">
      <c r="C745" s="30"/>
      <c r="D745" s="30"/>
      <c r="G745" s="30"/>
      <c r="J745" s="30"/>
    </row>
    <row r="746" spans="3:10" ht="15.75" customHeight="1">
      <c r="C746" s="30"/>
      <c r="D746" s="30"/>
      <c r="G746" s="30"/>
      <c r="J746" s="30"/>
    </row>
    <row r="747" spans="3:10" ht="15.75" customHeight="1">
      <c r="C747" s="30"/>
      <c r="D747" s="30"/>
      <c r="G747" s="30"/>
      <c r="J747" s="30"/>
    </row>
    <row r="748" spans="3:10" ht="15.75" customHeight="1">
      <c r="C748" s="30"/>
      <c r="D748" s="30"/>
      <c r="G748" s="30"/>
      <c r="J748" s="30"/>
    </row>
    <row r="749" spans="3:10" ht="15.75" customHeight="1">
      <c r="C749" s="30"/>
      <c r="D749" s="30"/>
      <c r="G749" s="30"/>
      <c r="J749" s="30"/>
    </row>
    <row r="750" spans="3:10" ht="15.75" customHeight="1">
      <c r="C750" s="30"/>
      <c r="D750" s="30"/>
      <c r="G750" s="30"/>
      <c r="J750" s="30"/>
    </row>
    <row r="751" spans="3:10" ht="15.75" customHeight="1">
      <c r="C751" s="30"/>
      <c r="D751" s="30"/>
      <c r="G751" s="30"/>
      <c r="J751" s="30"/>
    </row>
    <row r="752" spans="3:10" ht="15.75" customHeight="1">
      <c r="C752" s="30"/>
      <c r="D752" s="30"/>
      <c r="G752" s="30"/>
      <c r="J752" s="30"/>
    </row>
    <row r="753" spans="3:10" ht="15.75" customHeight="1">
      <c r="C753" s="30"/>
      <c r="D753" s="30"/>
      <c r="G753" s="30"/>
      <c r="J753" s="30"/>
    </row>
    <row r="754" spans="3:10" ht="15.75" customHeight="1">
      <c r="C754" s="30"/>
      <c r="D754" s="30"/>
      <c r="G754" s="30"/>
      <c r="J754" s="30"/>
    </row>
    <row r="755" spans="3:10" ht="15.75" customHeight="1">
      <c r="C755" s="30"/>
      <c r="D755" s="30"/>
      <c r="G755" s="30"/>
      <c r="J755" s="30"/>
    </row>
    <row r="756" spans="3:10" ht="15.75" customHeight="1">
      <c r="C756" s="30"/>
      <c r="D756" s="30"/>
      <c r="G756" s="30"/>
      <c r="J756" s="30"/>
    </row>
    <row r="757" spans="3:10" ht="15.75" customHeight="1">
      <c r="C757" s="30"/>
      <c r="D757" s="30"/>
      <c r="G757" s="30"/>
      <c r="J757" s="30"/>
    </row>
    <row r="758" spans="3:10" ht="15.75" customHeight="1">
      <c r="C758" s="30"/>
      <c r="D758" s="30"/>
      <c r="G758" s="30"/>
      <c r="J758" s="30"/>
    </row>
    <row r="759" spans="3:10" ht="15.75" customHeight="1">
      <c r="C759" s="30"/>
      <c r="D759" s="30"/>
      <c r="G759" s="30"/>
      <c r="J759" s="30"/>
    </row>
    <row r="760" spans="3:10" ht="15.75" customHeight="1">
      <c r="C760" s="30"/>
      <c r="D760" s="30"/>
      <c r="G760" s="30"/>
      <c r="J760" s="30"/>
    </row>
    <row r="761" spans="3:10" ht="15.75" customHeight="1">
      <c r="C761" s="30"/>
      <c r="D761" s="30"/>
      <c r="G761" s="30"/>
      <c r="J761" s="30"/>
    </row>
    <row r="762" spans="3:10" ht="15.75" customHeight="1">
      <c r="C762" s="30"/>
      <c r="D762" s="30"/>
      <c r="G762" s="30"/>
      <c r="J762" s="30"/>
    </row>
    <row r="763" spans="3:10" ht="15.75" customHeight="1">
      <c r="C763" s="30"/>
      <c r="D763" s="30"/>
      <c r="G763" s="30"/>
      <c r="J763" s="30"/>
    </row>
    <row r="764" spans="3:10" ht="15.75" customHeight="1">
      <c r="C764" s="30"/>
      <c r="D764" s="30"/>
      <c r="G764" s="30"/>
      <c r="J764" s="30"/>
    </row>
    <row r="765" spans="3:10" ht="15.75" customHeight="1">
      <c r="C765" s="30"/>
      <c r="D765" s="30"/>
      <c r="G765" s="30"/>
      <c r="J765" s="30"/>
    </row>
    <row r="766" spans="3:10" ht="15.75" customHeight="1">
      <c r="C766" s="30"/>
      <c r="D766" s="30"/>
      <c r="G766" s="30"/>
      <c r="J766" s="30"/>
    </row>
    <row r="767" spans="3:10" ht="15.75" customHeight="1">
      <c r="C767" s="30"/>
      <c r="D767" s="30"/>
      <c r="G767" s="30"/>
      <c r="J767" s="30"/>
    </row>
    <row r="768" spans="3:10" ht="15.75" customHeight="1">
      <c r="C768" s="30"/>
      <c r="D768" s="30"/>
      <c r="G768" s="30"/>
      <c r="J768" s="30"/>
    </row>
    <row r="769" spans="3:10" ht="15.75" customHeight="1">
      <c r="C769" s="30"/>
      <c r="D769" s="30"/>
      <c r="G769" s="30"/>
      <c r="J769" s="30"/>
    </row>
    <row r="770" spans="3:10" ht="15.75" customHeight="1">
      <c r="C770" s="30"/>
      <c r="D770" s="30"/>
      <c r="G770" s="30"/>
      <c r="J770" s="30"/>
    </row>
    <row r="771" spans="3:10" ht="15.75" customHeight="1">
      <c r="C771" s="30"/>
      <c r="D771" s="30"/>
      <c r="G771" s="30"/>
      <c r="J771" s="30"/>
    </row>
    <row r="772" spans="3:10" ht="15.75" customHeight="1">
      <c r="C772" s="30"/>
      <c r="D772" s="30"/>
      <c r="G772" s="30"/>
      <c r="J772" s="30"/>
    </row>
    <row r="773" spans="3:10" ht="15.75" customHeight="1">
      <c r="C773" s="30"/>
      <c r="D773" s="30"/>
      <c r="G773" s="30"/>
      <c r="J773" s="30"/>
    </row>
    <row r="774" spans="3:10" ht="15.75" customHeight="1">
      <c r="C774" s="30"/>
      <c r="D774" s="30"/>
      <c r="G774" s="30"/>
      <c r="J774" s="30"/>
    </row>
    <row r="775" spans="3:10" ht="15.75" customHeight="1">
      <c r="C775" s="30"/>
      <c r="D775" s="30"/>
      <c r="G775" s="30"/>
      <c r="J775" s="30"/>
    </row>
    <row r="776" spans="3:10" ht="15.75" customHeight="1">
      <c r="C776" s="30"/>
      <c r="D776" s="30"/>
      <c r="G776" s="30"/>
      <c r="J776" s="30"/>
    </row>
    <row r="777" spans="3:10" ht="15.75" customHeight="1">
      <c r="C777" s="30"/>
      <c r="D777" s="30"/>
      <c r="G777" s="30"/>
      <c r="J777" s="30"/>
    </row>
    <row r="778" spans="3:10" ht="15.75" customHeight="1">
      <c r="C778" s="30"/>
      <c r="D778" s="30"/>
      <c r="G778" s="30"/>
      <c r="J778" s="30"/>
    </row>
    <row r="779" spans="3:10" ht="15.75" customHeight="1">
      <c r="C779" s="30"/>
      <c r="D779" s="30"/>
      <c r="G779" s="30"/>
      <c r="J779" s="30"/>
    </row>
    <row r="780" spans="3:10" ht="15.75" customHeight="1">
      <c r="C780" s="30"/>
      <c r="D780" s="30"/>
      <c r="G780" s="30"/>
      <c r="J780" s="30"/>
    </row>
    <row r="781" spans="3:10" ht="15.75" customHeight="1">
      <c r="C781" s="30"/>
      <c r="D781" s="30"/>
      <c r="G781" s="30"/>
      <c r="J781" s="30"/>
    </row>
    <row r="782" spans="3:10" ht="15.75" customHeight="1">
      <c r="C782" s="30"/>
      <c r="D782" s="30"/>
      <c r="G782" s="30"/>
      <c r="J782" s="30"/>
    </row>
    <row r="783" spans="3:10" ht="15.75" customHeight="1">
      <c r="C783" s="30"/>
      <c r="D783" s="30"/>
      <c r="G783" s="30"/>
      <c r="J783" s="30"/>
    </row>
    <row r="784" spans="3:10" ht="15.75" customHeight="1">
      <c r="C784" s="30"/>
      <c r="D784" s="30"/>
      <c r="G784" s="30"/>
      <c r="J784" s="30"/>
    </row>
    <row r="785" spans="3:10" ht="15.75" customHeight="1">
      <c r="C785" s="30"/>
      <c r="D785" s="30"/>
      <c r="G785" s="30"/>
      <c r="J785" s="30"/>
    </row>
    <row r="786" spans="3:10" ht="15.75" customHeight="1">
      <c r="C786" s="30"/>
      <c r="D786" s="30"/>
      <c r="G786" s="30"/>
      <c r="J786" s="30"/>
    </row>
    <row r="787" spans="3:10" ht="15.75" customHeight="1">
      <c r="C787" s="30"/>
      <c r="D787" s="30"/>
      <c r="G787" s="30"/>
      <c r="J787" s="30"/>
    </row>
    <row r="788" spans="3:10" ht="15.75" customHeight="1">
      <c r="C788" s="30"/>
      <c r="D788" s="30"/>
      <c r="G788" s="30"/>
      <c r="J788" s="30"/>
    </row>
    <row r="789" spans="3:10" ht="15.75" customHeight="1">
      <c r="C789" s="30"/>
      <c r="D789" s="30"/>
      <c r="G789" s="30"/>
      <c r="J789" s="30"/>
    </row>
    <row r="790" spans="3:10" ht="15.75" customHeight="1">
      <c r="C790" s="30"/>
      <c r="D790" s="30"/>
      <c r="G790" s="30"/>
      <c r="J790" s="30"/>
    </row>
    <row r="791" spans="3:10" ht="15.75" customHeight="1">
      <c r="C791" s="30"/>
      <c r="D791" s="30"/>
      <c r="G791" s="30"/>
      <c r="J791" s="30"/>
    </row>
    <row r="792" spans="3:10" ht="15.75" customHeight="1">
      <c r="C792" s="30"/>
      <c r="D792" s="30"/>
      <c r="G792" s="30"/>
      <c r="J792" s="30"/>
    </row>
    <row r="793" spans="3:10" ht="15.75" customHeight="1">
      <c r="C793" s="30"/>
      <c r="D793" s="30"/>
      <c r="G793" s="30"/>
      <c r="J793" s="30"/>
    </row>
    <row r="794" spans="3:10" ht="15.75" customHeight="1">
      <c r="C794" s="30"/>
      <c r="D794" s="30"/>
      <c r="G794" s="30"/>
      <c r="J794" s="30"/>
    </row>
    <row r="795" spans="3:10" ht="15.75" customHeight="1">
      <c r="C795" s="30"/>
      <c r="D795" s="30"/>
      <c r="G795" s="30"/>
      <c r="J795" s="30"/>
    </row>
    <row r="796" spans="3:10" ht="15.75" customHeight="1">
      <c r="C796" s="30"/>
      <c r="D796" s="30"/>
      <c r="G796" s="30"/>
      <c r="J796" s="30"/>
    </row>
    <row r="797" spans="3:10" ht="15.75" customHeight="1">
      <c r="C797" s="30"/>
      <c r="D797" s="30"/>
      <c r="G797" s="30"/>
      <c r="J797" s="30"/>
    </row>
    <row r="798" spans="3:10" ht="15.75" customHeight="1">
      <c r="C798" s="30"/>
      <c r="D798" s="30"/>
      <c r="G798" s="30"/>
      <c r="J798" s="30"/>
    </row>
    <row r="799" spans="3:10" ht="15.75" customHeight="1">
      <c r="C799" s="30"/>
      <c r="D799" s="30"/>
      <c r="G799" s="30"/>
      <c r="J799" s="30"/>
    </row>
    <row r="800" spans="3:10" ht="15.75" customHeight="1">
      <c r="C800" s="30"/>
      <c r="D800" s="30"/>
      <c r="G800" s="30"/>
      <c r="J800" s="30"/>
    </row>
    <row r="801" spans="3:10" ht="15.75" customHeight="1">
      <c r="C801" s="30"/>
      <c r="D801" s="30"/>
      <c r="G801" s="30"/>
      <c r="J801" s="30"/>
    </row>
    <row r="802" spans="3:10" ht="15.75" customHeight="1">
      <c r="C802" s="30"/>
      <c r="D802" s="30"/>
      <c r="G802" s="30"/>
      <c r="J802" s="30"/>
    </row>
    <row r="803" spans="3:10" ht="15.75" customHeight="1">
      <c r="C803" s="30"/>
      <c r="D803" s="30"/>
      <c r="G803" s="30"/>
      <c r="J803" s="30"/>
    </row>
    <row r="804" spans="3:10" ht="15.75" customHeight="1">
      <c r="C804" s="30"/>
      <c r="D804" s="30"/>
      <c r="G804" s="30"/>
      <c r="J804" s="30"/>
    </row>
    <row r="805" spans="3:10" ht="15.75" customHeight="1">
      <c r="C805" s="30"/>
      <c r="D805" s="30"/>
      <c r="G805" s="30"/>
      <c r="J805" s="30"/>
    </row>
    <row r="806" spans="3:10" ht="15.75" customHeight="1">
      <c r="C806" s="30"/>
      <c r="D806" s="30"/>
      <c r="G806" s="30"/>
      <c r="J806" s="30"/>
    </row>
    <row r="807" spans="3:10" ht="15.75" customHeight="1">
      <c r="C807" s="30"/>
      <c r="D807" s="30"/>
      <c r="G807" s="30"/>
      <c r="J807" s="30"/>
    </row>
    <row r="808" spans="3:10" ht="15.75" customHeight="1">
      <c r="C808" s="30"/>
      <c r="D808" s="30"/>
      <c r="G808" s="30"/>
      <c r="J808" s="30"/>
    </row>
    <row r="809" spans="3:10" ht="15.75" customHeight="1">
      <c r="C809" s="30"/>
      <c r="D809" s="30"/>
      <c r="G809" s="30"/>
      <c r="J809" s="30"/>
    </row>
    <row r="810" spans="3:10" ht="15.75" customHeight="1">
      <c r="C810" s="30"/>
      <c r="D810" s="30"/>
      <c r="G810" s="30"/>
      <c r="J810" s="30"/>
    </row>
    <row r="811" spans="3:10" ht="15.75" customHeight="1">
      <c r="C811" s="30"/>
      <c r="D811" s="30"/>
      <c r="G811" s="30"/>
      <c r="J811" s="30"/>
    </row>
    <row r="812" spans="3:10" ht="15.75" customHeight="1">
      <c r="C812" s="30"/>
      <c r="D812" s="30"/>
      <c r="G812" s="30"/>
      <c r="J812" s="30"/>
    </row>
    <row r="813" spans="3:10" ht="15.75" customHeight="1">
      <c r="C813" s="30"/>
      <c r="D813" s="30"/>
      <c r="G813" s="30"/>
      <c r="J813" s="30"/>
    </row>
    <row r="814" spans="3:10" ht="15.75" customHeight="1">
      <c r="C814" s="30"/>
      <c r="D814" s="30"/>
      <c r="G814" s="30"/>
      <c r="J814" s="30"/>
    </row>
    <row r="815" spans="3:10" ht="15.75" customHeight="1">
      <c r="C815" s="30"/>
      <c r="D815" s="30"/>
      <c r="G815" s="30"/>
      <c r="J815" s="30"/>
    </row>
    <row r="816" spans="3:10" ht="15.75" customHeight="1">
      <c r="C816" s="30"/>
      <c r="D816" s="30"/>
      <c r="G816" s="30"/>
      <c r="J816" s="30"/>
    </row>
    <row r="817" spans="3:10" ht="15.75" customHeight="1">
      <c r="C817" s="30"/>
      <c r="D817" s="30"/>
      <c r="G817" s="30"/>
      <c r="J817" s="30"/>
    </row>
    <row r="818" spans="3:10" ht="15.75" customHeight="1">
      <c r="C818" s="30"/>
      <c r="D818" s="30"/>
      <c r="G818" s="30"/>
      <c r="J818" s="30"/>
    </row>
    <row r="819" spans="3:10" ht="15.75" customHeight="1">
      <c r="C819" s="30"/>
      <c r="D819" s="30"/>
      <c r="G819" s="30"/>
      <c r="J819" s="30"/>
    </row>
    <row r="820" spans="3:10" ht="15.75" customHeight="1">
      <c r="C820" s="30"/>
      <c r="D820" s="30"/>
      <c r="G820" s="30"/>
      <c r="J820" s="30"/>
    </row>
    <row r="821" spans="3:10" ht="15.75" customHeight="1">
      <c r="C821" s="30"/>
      <c r="D821" s="30"/>
      <c r="G821" s="30"/>
      <c r="J821" s="30"/>
    </row>
    <row r="822" spans="3:10" ht="15.75" customHeight="1">
      <c r="C822" s="30"/>
      <c r="D822" s="30"/>
      <c r="G822" s="30"/>
      <c r="J822" s="30"/>
    </row>
    <row r="823" spans="3:10" ht="15.75" customHeight="1">
      <c r="C823" s="30"/>
      <c r="D823" s="30"/>
      <c r="G823" s="30"/>
      <c r="J823" s="30"/>
    </row>
    <row r="824" spans="3:10" ht="15.75" customHeight="1">
      <c r="C824" s="30"/>
      <c r="D824" s="30"/>
      <c r="G824" s="30"/>
      <c r="J824" s="30"/>
    </row>
    <row r="825" spans="3:10" ht="15.75" customHeight="1">
      <c r="C825" s="30"/>
      <c r="D825" s="30"/>
      <c r="G825" s="30"/>
      <c r="J825" s="30"/>
    </row>
    <row r="826" spans="3:10" ht="15.75" customHeight="1">
      <c r="C826" s="30"/>
      <c r="D826" s="30"/>
      <c r="G826" s="30"/>
      <c r="J826" s="30"/>
    </row>
    <row r="827" spans="3:10" ht="15.75" customHeight="1">
      <c r="C827" s="30"/>
      <c r="D827" s="30"/>
      <c r="G827" s="30"/>
      <c r="J827" s="30"/>
    </row>
    <row r="828" spans="3:10" ht="15.75" customHeight="1">
      <c r="C828" s="30"/>
      <c r="D828" s="30"/>
      <c r="G828" s="30"/>
      <c r="J828" s="30"/>
    </row>
    <row r="829" spans="3:10" ht="15.75" customHeight="1">
      <c r="C829" s="30"/>
      <c r="D829" s="30"/>
      <c r="G829" s="30"/>
      <c r="J829" s="30"/>
    </row>
    <row r="830" spans="3:10" ht="15.75" customHeight="1">
      <c r="C830" s="30"/>
      <c r="D830" s="30"/>
      <c r="G830" s="30"/>
      <c r="J830" s="30"/>
    </row>
    <row r="831" spans="3:10" ht="15.75" customHeight="1">
      <c r="C831" s="30"/>
      <c r="D831" s="30"/>
      <c r="G831" s="30"/>
      <c r="J831" s="30"/>
    </row>
    <row r="832" spans="3:10" ht="15.75" customHeight="1">
      <c r="C832" s="30"/>
      <c r="D832" s="30"/>
      <c r="G832" s="30"/>
      <c r="J832" s="30"/>
    </row>
    <row r="833" spans="3:10" ht="15.75" customHeight="1">
      <c r="C833" s="30"/>
      <c r="D833" s="30"/>
      <c r="G833" s="30"/>
      <c r="J833" s="30"/>
    </row>
    <row r="834" spans="3:10" ht="15.75" customHeight="1">
      <c r="C834" s="30"/>
      <c r="D834" s="30"/>
      <c r="G834" s="30"/>
      <c r="J834" s="30"/>
    </row>
    <row r="835" spans="3:10" ht="15.75" customHeight="1">
      <c r="C835" s="30"/>
      <c r="D835" s="30"/>
      <c r="G835" s="30"/>
      <c r="J835" s="30"/>
    </row>
    <row r="836" spans="3:10" ht="15.75" customHeight="1">
      <c r="C836" s="30"/>
      <c r="D836" s="30"/>
      <c r="G836" s="30"/>
      <c r="J836" s="30"/>
    </row>
    <row r="837" spans="3:10" ht="15.75" customHeight="1">
      <c r="C837" s="30"/>
      <c r="D837" s="30"/>
      <c r="G837" s="30"/>
      <c r="J837" s="30"/>
    </row>
    <row r="838" spans="3:10" ht="15.75" customHeight="1">
      <c r="C838" s="30"/>
      <c r="D838" s="30"/>
      <c r="G838" s="30"/>
      <c r="J838" s="30"/>
    </row>
    <row r="839" spans="3:10" ht="15.75" customHeight="1">
      <c r="C839" s="30"/>
      <c r="D839" s="30"/>
      <c r="G839" s="30"/>
      <c r="J839" s="30"/>
    </row>
    <row r="840" spans="3:10" ht="15.75" customHeight="1">
      <c r="C840" s="30"/>
      <c r="D840" s="30"/>
      <c r="G840" s="30"/>
      <c r="J840" s="30"/>
    </row>
    <row r="841" spans="3:10" ht="15.75" customHeight="1">
      <c r="C841" s="30"/>
      <c r="D841" s="30"/>
      <c r="G841" s="30"/>
      <c r="J841" s="30"/>
    </row>
    <row r="842" spans="3:10" ht="15.75" customHeight="1">
      <c r="C842" s="30"/>
      <c r="D842" s="30"/>
      <c r="G842" s="30"/>
      <c r="J842" s="30"/>
    </row>
    <row r="843" spans="3:10" ht="15.75" customHeight="1">
      <c r="C843" s="30"/>
      <c r="D843" s="30"/>
      <c r="G843" s="30"/>
      <c r="J843" s="30"/>
    </row>
    <row r="844" spans="3:10" ht="15.75" customHeight="1">
      <c r="C844" s="30"/>
      <c r="D844" s="30"/>
      <c r="G844" s="30"/>
      <c r="J844" s="30"/>
    </row>
    <row r="845" spans="3:10" ht="15.75" customHeight="1">
      <c r="C845" s="30"/>
      <c r="D845" s="30"/>
      <c r="G845" s="30"/>
      <c r="J845" s="30"/>
    </row>
    <row r="846" spans="3:10" ht="15.75" customHeight="1">
      <c r="C846" s="30"/>
      <c r="D846" s="30"/>
      <c r="G846" s="30"/>
      <c r="J846" s="30"/>
    </row>
    <row r="847" spans="3:10" ht="15.75" customHeight="1">
      <c r="C847" s="30"/>
      <c r="D847" s="30"/>
      <c r="G847" s="30"/>
      <c r="J847" s="30"/>
    </row>
    <row r="848" spans="3:10" ht="15.75" customHeight="1">
      <c r="C848" s="30"/>
      <c r="D848" s="30"/>
      <c r="G848" s="30"/>
      <c r="J848" s="30"/>
    </row>
    <row r="849" spans="3:10" ht="15.75" customHeight="1">
      <c r="C849" s="30"/>
      <c r="D849" s="30"/>
      <c r="G849" s="30"/>
      <c r="J849" s="30"/>
    </row>
    <row r="850" spans="3:10" ht="15.75" customHeight="1">
      <c r="C850" s="30"/>
      <c r="D850" s="30"/>
      <c r="G850" s="30"/>
      <c r="J850" s="30"/>
    </row>
    <row r="851" spans="3:10" ht="15.75" customHeight="1">
      <c r="C851" s="30"/>
      <c r="D851" s="30"/>
      <c r="G851" s="30"/>
      <c r="J851" s="30"/>
    </row>
    <row r="852" spans="3:10" ht="15.75" customHeight="1">
      <c r="C852" s="30"/>
      <c r="D852" s="30"/>
      <c r="G852" s="30"/>
      <c r="J852" s="30"/>
    </row>
    <row r="853" spans="3:10" ht="15.75" customHeight="1">
      <c r="C853" s="30"/>
      <c r="D853" s="30"/>
      <c r="G853" s="30"/>
      <c r="J853" s="30"/>
    </row>
    <row r="854" spans="3:10" ht="15.75" customHeight="1">
      <c r="C854" s="30"/>
      <c r="D854" s="30"/>
      <c r="G854" s="30"/>
      <c r="J854" s="30"/>
    </row>
    <row r="855" spans="3:10" ht="15.75" customHeight="1">
      <c r="C855" s="30"/>
      <c r="D855" s="30"/>
      <c r="G855" s="30"/>
      <c r="J855" s="30"/>
    </row>
    <row r="856" spans="3:10" ht="15.75" customHeight="1">
      <c r="C856" s="30"/>
      <c r="D856" s="30"/>
      <c r="G856" s="30"/>
      <c r="J856" s="30"/>
    </row>
    <row r="857" spans="3:10" ht="15.75" customHeight="1">
      <c r="C857" s="30"/>
      <c r="D857" s="30"/>
      <c r="G857" s="30"/>
      <c r="J857" s="30"/>
    </row>
    <row r="858" spans="3:10" ht="15.75" customHeight="1">
      <c r="C858" s="30"/>
      <c r="D858" s="30"/>
      <c r="G858" s="30"/>
      <c r="J858" s="30"/>
    </row>
    <row r="859" spans="3:10" ht="15.75" customHeight="1">
      <c r="C859" s="30"/>
      <c r="D859" s="30"/>
      <c r="G859" s="30"/>
      <c r="J859" s="30"/>
    </row>
    <row r="860" spans="3:10" ht="15.75" customHeight="1">
      <c r="C860" s="30"/>
      <c r="D860" s="30"/>
      <c r="G860" s="30"/>
      <c r="J860" s="30"/>
    </row>
    <row r="861" spans="3:10" ht="15.75" customHeight="1">
      <c r="C861" s="30"/>
      <c r="D861" s="30"/>
      <c r="G861" s="30"/>
      <c r="J861" s="30"/>
    </row>
    <row r="862" spans="3:10" ht="15.75" customHeight="1">
      <c r="C862" s="30"/>
      <c r="D862" s="30"/>
      <c r="G862" s="30"/>
      <c r="J862" s="30"/>
    </row>
    <row r="863" spans="3:10" ht="15.75" customHeight="1">
      <c r="C863" s="30"/>
      <c r="D863" s="30"/>
      <c r="G863" s="30"/>
      <c r="J863" s="30"/>
    </row>
    <row r="864" spans="3:10" ht="15.75" customHeight="1">
      <c r="C864" s="30"/>
      <c r="D864" s="30"/>
      <c r="G864" s="30"/>
      <c r="J864" s="30"/>
    </row>
    <row r="865" spans="3:10" ht="15.75" customHeight="1">
      <c r="C865" s="30"/>
      <c r="D865" s="30"/>
      <c r="G865" s="30"/>
      <c r="J865" s="30"/>
    </row>
    <row r="866" spans="3:10" ht="15.75" customHeight="1">
      <c r="C866" s="30"/>
      <c r="D866" s="30"/>
      <c r="G866" s="30"/>
      <c r="J866" s="30"/>
    </row>
    <row r="867" spans="3:10" ht="15.75" customHeight="1">
      <c r="C867" s="30"/>
      <c r="D867" s="30"/>
      <c r="G867" s="30"/>
      <c r="J867" s="30"/>
    </row>
    <row r="868" spans="3:10" ht="15.75" customHeight="1">
      <c r="C868" s="30"/>
      <c r="D868" s="30"/>
      <c r="G868" s="30"/>
      <c r="J868" s="30"/>
    </row>
    <row r="869" spans="3:10" ht="15.75" customHeight="1">
      <c r="C869" s="30"/>
      <c r="D869" s="30"/>
      <c r="G869" s="30"/>
      <c r="J869" s="30"/>
    </row>
    <row r="870" spans="3:10" ht="15.75" customHeight="1">
      <c r="C870" s="30"/>
      <c r="D870" s="30"/>
      <c r="G870" s="30"/>
      <c r="J870" s="30"/>
    </row>
    <row r="871" spans="3:10" ht="15.75" customHeight="1">
      <c r="C871" s="30"/>
      <c r="D871" s="30"/>
      <c r="G871" s="30"/>
      <c r="J871" s="30"/>
    </row>
    <row r="872" spans="3:10" ht="15.75" customHeight="1">
      <c r="C872" s="30"/>
      <c r="D872" s="30"/>
      <c r="G872" s="30"/>
      <c r="J872" s="30"/>
    </row>
    <row r="873" spans="3:10" ht="15.75" customHeight="1">
      <c r="C873" s="30"/>
      <c r="D873" s="30"/>
      <c r="G873" s="30"/>
      <c r="J873" s="30"/>
    </row>
    <row r="874" spans="3:10" ht="15.75" customHeight="1">
      <c r="C874" s="30"/>
      <c r="D874" s="30"/>
      <c r="G874" s="30"/>
      <c r="J874" s="30"/>
    </row>
    <row r="875" spans="3:10" ht="15.75" customHeight="1">
      <c r="C875" s="30"/>
      <c r="D875" s="30"/>
      <c r="G875" s="30"/>
      <c r="J875" s="30"/>
    </row>
    <row r="876" spans="3:10" ht="15.75" customHeight="1">
      <c r="C876" s="30"/>
      <c r="D876" s="30"/>
      <c r="G876" s="30"/>
      <c r="J876" s="30"/>
    </row>
    <row r="877" spans="3:10" ht="15.75" customHeight="1">
      <c r="C877" s="30"/>
      <c r="D877" s="30"/>
      <c r="G877" s="30"/>
      <c r="J877" s="30"/>
    </row>
    <row r="878" spans="3:10" ht="15.75" customHeight="1">
      <c r="C878" s="30"/>
      <c r="D878" s="30"/>
      <c r="G878" s="30"/>
      <c r="J878" s="30"/>
    </row>
    <row r="879" spans="3:10" ht="15.75" customHeight="1">
      <c r="C879" s="30"/>
      <c r="D879" s="30"/>
      <c r="G879" s="30"/>
      <c r="J879" s="30"/>
    </row>
    <row r="880" spans="3:10" ht="15.75" customHeight="1">
      <c r="C880" s="30"/>
      <c r="D880" s="30"/>
      <c r="G880" s="30"/>
      <c r="J880" s="30"/>
    </row>
    <row r="881" spans="3:10" ht="15.75" customHeight="1">
      <c r="C881" s="30"/>
      <c r="D881" s="30"/>
      <c r="G881" s="30"/>
      <c r="J881" s="30"/>
    </row>
    <row r="882" spans="3:10" ht="15.75" customHeight="1">
      <c r="C882" s="30"/>
      <c r="D882" s="30"/>
      <c r="G882" s="30"/>
      <c r="J882" s="30"/>
    </row>
    <row r="883" spans="3:10" ht="15.75" customHeight="1">
      <c r="C883" s="30"/>
      <c r="D883" s="30"/>
      <c r="G883" s="30"/>
      <c r="J883" s="30"/>
    </row>
    <row r="884" spans="3:10" ht="15.75" customHeight="1">
      <c r="C884" s="30"/>
      <c r="D884" s="30"/>
      <c r="G884" s="30"/>
      <c r="J884" s="30"/>
    </row>
    <row r="885" spans="3:10" ht="15.75" customHeight="1">
      <c r="C885" s="30"/>
      <c r="D885" s="30"/>
      <c r="G885" s="30"/>
      <c r="J885" s="30"/>
    </row>
    <row r="886" spans="3:10" ht="15.75" customHeight="1">
      <c r="C886" s="30"/>
      <c r="D886" s="30"/>
      <c r="G886" s="30"/>
      <c r="J886" s="30"/>
    </row>
    <row r="887" spans="3:10" ht="15.75" customHeight="1">
      <c r="C887" s="30"/>
      <c r="D887" s="30"/>
      <c r="G887" s="30"/>
      <c r="J887" s="30"/>
    </row>
    <row r="888" spans="3:10" ht="15.75" customHeight="1">
      <c r="C888" s="30"/>
      <c r="D888" s="30"/>
      <c r="G888" s="30"/>
      <c r="J888" s="30"/>
    </row>
    <row r="889" spans="3:10" ht="15.75" customHeight="1">
      <c r="C889" s="30"/>
      <c r="D889" s="30"/>
      <c r="G889" s="30"/>
      <c r="J889" s="30"/>
    </row>
    <row r="890" spans="3:10" ht="15.75" customHeight="1">
      <c r="C890" s="30"/>
      <c r="D890" s="30"/>
      <c r="G890" s="30"/>
      <c r="J890" s="30"/>
    </row>
    <row r="891" spans="3:10" ht="15.75" customHeight="1">
      <c r="C891" s="30"/>
      <c r="D891" s="30"/>
      <c r="G891" s="30"/>
      <c r="J891" s="30"/>
    </row>
    <row r="892" spans="3:10" ht="15.75" customHeight="1">
      <c r="C892" s="30"/>
      <c r="D892" s="30"/>
      <c r="G892" s="30"/>
      <c r="J892" s="30"/>
    </row>
    <row r="893" spans="3:10" ht="15.75" customHeight="1">
      <c r="C893" s="30"/>
      <c r="D893" s="30"/>
      <c r="G893" s="30"/>
      <c r="J893" s="30"/>
    </row>
    <row r="894" spans="3:10" ht="15.75" customHeight="1">
      <c r="C894" s="30"/>
      <c r="D894" s="30"/>
      <c r="G894" s="30"/>
      <c r="J894" s="30"/>
    </row>
    <row r="895" spans="3:10" ht="15.75" customHeight="1">
      <c r="C895" s="30"/>
      <c r="D895" s="30"/>
      <c r="G895" s="30"/>
      <c r="J895" s="30"/>
    </row>
    <row r="896" spans="3:10" ht="15.75" customHeight="1">
      <c r="C896" s="30"/>
      <c r="D896" s="30"/>
      <c r="G896" s="30"/>
      <c r="J896" s="30"/>
    </row>
    <row r="897" spans="3:10" ht="15.75" customHeight="1">
      <c r="C897" s="30"/>
      <c r="D897" s="30"/>
      <c r="G897" s="30"/>
      <c r="J897" s="30"/>
    </row>
    <row r="898" spans="3:10" ht="15.75" customHeight="1">
      <c r="C898" s="30"/>
      <c r="D898" s="30"/>
      <c r="G898" s="30"/>
      <c r="J898" s="30"/>
    </row>
    <row r="899" spans="3:10" ht="15.75" customHeight="1">
      <c r="C899" s="30"/>
      <c r="D899" s="30"/>
      <c r="G899" s="30"/>
      <c r="J899" s="30"/>
    </row>
    <row r="900" spans="3:10" ht="15.75" customHeight="1">
      <c r="C900" s="30"/>
      <c r="D900" s="30"/>
      <c r="G900" s="30"/>
      <c r="J900" s="30"/>
    </row>
    <row r="901" spans="3:10" ht="15.75" customHeight="1">
      <c r="C901" s="30"/>
      <c r="D901" s="30"/>
      <c r="G901" s="30"/>
      <c r="J901" s="30"/>
    </row>
    <row r="902" spans="3:10" ht="15.75" customHeight="1">
      <c r="C902" s="30"/>
      <c r="D902" s="30"/>
      <c r="G902" s="30"/>
      <c r="J902" s="30"/>
    </row>
    <row r="903" spans="3:10" ht="15.75" customHeight="1">
      <c r="C903" s="30"/>
      <c r="D903" s="30"/>
      <c r="G903" s="30"/>
      <c r="J903" s="30"/>
    </row>
    <row r="904" spans="3:10" ht="15.75" customHeight="1">
      <c r="C904" s="30"/>
      <c r="D904" s="30"/>
      <c r="G904" s="30"/>
      <c r="J904" s="30"/>
    </row>
    <row r="905" spans="3:10" ht="15.75" customHeight="1">
      <c r="C905" s="30"/>
      <c r="D905" s="30"/>
      <c r="G905" s="30"/>
      <c r="J905" s="30"/>
    </row>
    <row r="906" spans="3:10" ht="15.75" customHeight="1">
      <c r="C906" s="30"/>
      <c r="D906" s="30"/>
      <c r="G906" s="30"/>
      <c r="J906" s="30"/>
    </row>
    <row r="907" spans="3:10" ht="15.75" customHeight="1">
      <c r="C907" s="30"/>
      <c r="D907" s="30"/>
      <c r="G907" s="30"/>
      <c r="J907" s="30"/>
    </row>
    <row r="908" spans="3:10" ht="15.75" customHeight="1">
      <c r="C908" s="30"/>
      <c r="D908" s="30"/>
      <c r="G908" s="30"/>
      <c r="J908" s="30"/>
    </row>
    <row r="909" spans="3:10" ht="15.75" customHeight="1">
      <c r="C909" s="30"/>
      <c r="D909" s="30"/>
      <c r="G909" s="30"/>
      <c r="J909" s="30"/>
    </row>
    <row r="910" spans="3:10" ht="15.75" customHeight="1">
      <c r="C910" s="30"/>
      <c r="D910" s="30"/>
      <c r="G910" s="30"/>
      <c r="J910" s="30"/>
    </row>
    <row r="911" spans="3:10" ht="15.75" customHeight="1">
      <c r="C911" s="30"/>
      <c r="D911" s="30"/>
      <c r="G911" s="30"/>
      <c r="J911" s="30"/>
    </row>
    <row r="912" spans="3:10" ht="15.75" customHeight="1">
      <c r="C912" s="30"/>
      <c r="D912" s="30"/>
      <c r="G912" s="30"/>
      <c r="J912" s="30"/>
    </row>
    <row r="913" spans="3:10" ht="15.75" customHeight="1">
      <c r="C913" s="30"/>
      <c r="D913" s="30"/>
      <c r="G913" s="30"/>
      <c r="J913" s="30"/>
    </row>
    <row r="914" spans="3:10" ht="15.75" customHeight="1">
      <c r="C914" s="30"/>
      <c r="D914" s="30"/>
      <c r="G914" s="30"/>
      <c r="J914" s="30"/>
    </row>
    <row r="915" spans="3:10" ht="15.75" customHeight="1">
      <c r="C915" s="30"/>
      <c r="D915" s="30"/>
      <c r="G915" s="30"/>
      <c r="J915" s="30"/>
    </row>
    <row r="916" spans="3:10" ht="15.75" customHeight="1">
      <c r="C916" s="30"/>
      <c r="D916" s="30"/>
      <c r="G916" s="30"/>
      <c r="J916" s="30"/>
    </row>
    <row r="917" spans="3:10" ht="15.75" customHeight="1">
      <c r="C917" s="30"/>
      <c r="D917" s="30"/>
      <c r="G917" s="30"/>
      <c r="J917" s="30"/>
    </row>
    <row r="918" spans="3:10" ht="15.75" customHeight="1">
      <c r="C918" s="30"/>
      <c r="D918" s="30"/>
      <c r="G918" s="30"/>
      <c r="J918" s="30"/>
    </row>
    <row r="919" spans="3:10" ht="15.75" customHeight="1">
      <c r="C919" s="30"/>
      <c r="D919" s="30"/>
      <c r="G919" s="30"/>
      <c r="J919" s="30"/>
    </row>
    <row r="920" spans="3:10" ht="15.75" customHeight="1">
      <c r="C920" s="30"/>
      <c r="D920" s="30"/>
      <c r="G920" s="30"/>
      <c r="J920" s="30"/>
    </row>
    <row r="921" spans="3:10" ht="15.75" customHeight="1">
      <c r="C921" s="30"/>
      <c r="D921" s="30"/>
      <c r="G921" s="30"/>
      <c r="J921" s="30"/>
    </row>
    <row r="922" spans="3:10" ht="15.75" customHeight="1">
      <c r="C922" s="30"/>
      <c r="D922" s="30"/>
      <c r="G922" s="30"/>
      <c r="J922" s="30"/>
    </row>
    <row r="923" spans="3:10" ht="15.75" customHeight="1">
      <c r="C923" s="30"/>
      <c r="D923" s="30"/>
      <c r="G923" s="30"/>
      <c r="J923" s="30"/>
    </row>
    <row r="924" spans="3:10" ht="15.75" customHeight="1">
      <c r="C924" s="30"/>
      <c r="D924" s="30"/>
      <c r="G924" s="30"/>
      <c r="J924" s="30"/>
    </row>
    <row r="925" spans="3:10" ht="15.75" customHeight="1">
      <c r="C925" s="30"/>
      <c r="D925" s="30"/>
      <c r="G925" s="30"/>
      <c r="J925" s="30"/>
    </row>
    <row r="926" spans="3:10" ht="15.75" customHeight="1">
      <c r="C926" s="30"/>
      <c r="D926" s="30"/>
      <c r="G926" s="30"/>
      <c r="J926" s="30"/>
    </row>
    <row r="927" spans="3:10" ht="15.75" customHeight="1">
      <c r="C927" s="30"/>
      <c r="D927" s="30"/>
      <c r="G927" s="30"/>
      <c r="J927" s="30"/>
    </row>
    <row r="928" spans="3:10" ht="15.75" customHeight="1">
      <c r="C928" s="30"/>
      <c r="D928" s="30"/>
      <c r="G928" s="30"/>
      <c r="J928" s="30"/>
    </row>
    <row r="929" spans="3:10" ht="15.75" customHeight="1">
      <c r="C929" s="30"/>
      <c r="D929" s="30"/>
      <c r="G929" s="30"/>
      <c r="J929" s="30"/>
    </row>
    <row r="930" spans="3:10" ht="15.75" customHeight="1">
      <c r="C930" s="30"/>
      <c r="D930" s="30"/>
      <c r="G930" s="30"/>
      <c r="J930" s="30"/>
    </row>
    <row r="931" spans="3:10" ht="15.75" customHeight="1">
      <c r="C931" s="30"/>
      <c r="D931" s="30"/>
      <c r="G931" s="30"/>
      <c r="J931" s="30"/>
    </row>
    <row r="932" spans="3:10" ht="15.75" customHeight="1">
      <c r="C932" s="30"/>
      <c r="D932" s="30"/>
      <c r="G932" s="30"/>
      <c r="J932" s="30"/>
    </row>
    <row r="933" spans="3:10" ht="15.75" customHeight="1">
      <c r="C933" s="30"/>
      <c r="D933" s="30"/>
      <c r="G933" s="30"/>
      <c r="J933" s="30"/>
    </row>
    <row r="934" spans="3:10" ht="15.75" customHeight="1">
      <c r="C934" s="30"/>
      <c r="D934" s="30"/>
      <c r="G934" s="30"/>
      <c r="J934" s="30"/>
    </row>
    <row r="935" spans="3:10" ht="15.75" customHeight="1">
      <c r="C935" s="30"/>
      <c r="D935" s="30"/>
      <c r="G935" s="30"/>
      <c r="J935" s="30"/>
    </row>
    <row r="936" spans="3:10" ht="15.75" customHeight="1">
      <c r="C936" s="30"/>
      <c r="D936" s="30"/>
      <c r="G936" s="30"/>
      <c r="J936" s="30"/>
    </row>
    <row r="937" spans="3:10" ht="15.75" customHeight="1">
      <c r="C937" s="30"/>
      <c r="D937" s="30"/>
      <c r="G937" s="30"/>
      <c r="J937" s="30"/>
    </row>
    <row r="938" spans="3:10" ht="15.75" customHeight="1">
      <c r="C938" s="30"/>
      <c r="D938" s="30"/>
      <c r="G938" s="30"/>
      <c r="J938" s="30"/>
    </row>
    <row r="939" spans="3:10" ht="15.75" customHeight="1">
      <c r="C939" s="30"/>
      <c r="D939" s="30"/>
      <c r="G939" s="30"/>
      <c r="J939" s="30"/>
    </row>
    <row r="940" spans="3:10" ht="15.75" customHeight="1">
      <c r="C940" s="30"/>
      <c r="D940" s="30"/>
      <c r="G940" s="30"/>
      <c r="J940" s="30"/>
    </row>
    <row r="941" spans="3:10" ht="15.75" customHeight="1">
      <c r="C941" s="30"/>
      <c r="D941" s="30"/>
      <c r="G941" s="30"/>
      <c r="J941" s="30"/>
    </row>
    <row r="942" spans="3:10" ht="15.75" customHeight="1">
      <c r="C942" s="30"/>
      <c r="D942" s="30"/>
      <c r="G942" s="30"/>
      <c r="J942" s="30"/>
    </row>
    <row r="943" spans="3:10" ht="15.75" customHeight="1">
      <c r="C943" s="30"/>
      <c r="D943" s="30"/>
      <c r="G943" s="30"/>
      <c r="J943" s="30"/>
    </row>
    <row r="944" spans="3:10" ht="15.75" customHeight="1">
      <c r="C944" s="30"/>
      <c r="D944" s="30"/>
      <c r="G944" s="30"/>
      <c r="J944" s="30"/>
    </row>
    <row r="945" spans="3:10" ht="15.75" customHeight="1">
      <c r="C945" s="30"/>
      <c r="D945" s="30"/>
      <c r="G945" s="30"/>
      <c r="J945" s="30"/>
    </row>
    <row r="946" spans="3:10" ht="15.75" customHeight="1">
      <c r="C946" s="30"/>
      <c r="D946" s="30"/>
      <c r="G946" s="30"/>
      <c r="J946" s="30"/>
    </row>
    <row r="947" spans="3:10" ht="15.75" customHeight="1">
      <c r="C947" s="30"/>
      <c r="D947" s="30"/>
      <c r="G947" s="30"/>
      <c r="J947" s="30"/>
    </row>
    <row r="948" spans="3:10" ht="15.75" customHeight="1">
      <c r="C948" s="30"/>
      <c r="D948" s="30"/>
      <c r="G948" s="30"/>
      <c r="J948" s="30"/>
    </row>
    <row r="949" spans="3:10" ht="15.75" customHeight="1">
      <c r="C949" s="30"/>
      <c r="D949" s="30"/>
      <c r="G949" s="30"/>
      <c r="J949" s="30"/>
    </row>
    <row r="950" spans="3:10" ht="15.75" customHeight="1">
      <c r="C950" s="30"/>
      <c r="D950" s="30"/>
      <c r="G950" s="30"/>
      <c r="J950" s="30"/>
    </row>
    <row r="951" spans="3:10" ht="15.75" customHeight="1">
      <c r="C951" s="30"/>
      <c r="D951" s="30"/>
      <c r="G951" s="30"/>
      <c r="J951" s="30"/>
    </row>
    <row r="952" spans="3:10" ht="15.75" customHeight="1">
      <c r="C952" s="30"/>
      <c r="D952" s="30"/>
      <c r="G952" s="30"/>
      <c r="J952" s="30"/>
    </row>
    <row r="953" spans="3:10" ht="15.75" customHeight="1">
      <c r="C953" s="30"/>
      <c r="D953" s="30"/>
      <c r="G953" s="30"/>
      <c r="J953" s="30"/>
    </row>
    <row r="954" spans="3:10" ht="15.75" customHeight="1">
      <c r="C954" s="30"/>
      <c r="D954" s="30"/>
      <c r="G954" s="30"/>
      <c r="J954" s="30"/>
    </row>
    <row r="955" spans="3:10" ht="15.75" customHeight="1">
      <c r="C955" s="30"/>
      <c r="D955" s="30"/>
      <c r="G955" s="30"/>
      <c r="J955" s="30"/>
    </row>
    <row r="956" spans="3:10" ht="15.75" customHeight="1">
      <c r="C956" s="30"/>
      <c r="D956" s="30"/>
      <c r="G956" s="30"/>
      <c r="J956" s="30"/>
    </row>
    <row r="957" spans="3:10" ht="15.75" customHeight="1">
      <c r="C957" s="30"/>
      <c r="D957" s="30"/>
      <c r="G957" s="30"/>
      <c r="J957" s="30"/>
    </row>
    <row r="958" spans="3:10" ht="15.75" customHeight="1">
      <c r="C958" s="30"/>
      <c r="D958" s="30"/>
      <c r="G958" s="30"/>
      <c r="J958" s="30"/>
    </row>
    <row r="959" spans="3:10" ht="15.75" customHeight="1">
      <c r="C959" s="30"/>
      <c r="D959" s="30"/>
      <c r="G959" s="30"/>
      <c r="J959" s="30"/>
    </row>
    <row r="960" spans="3:10" ht="15.75" customHeight="1">
      <c r="C960" s="30"/>
      <c r="D960" s="30"/>
      <c r="G960" s="30"/>
      <c r="J960" s="30"/>
    </row>
    <row r="961" spans="3:10" ht="15.75" customHeight="1">
      <c r="C961" s="30"/>
      <c r="D961" s="30"/>
      <c r="G961" s="30"/>
      <c r="J961" s="30"/>
    </row>
    <row r="962" spans="3:10" ht="15.75" customHeight="1">
      <c r="C962" s="30"/>
      <c r="D962" s="30"/>
      <c r="G962" s="30"/>
      <c r="J962" s="30"/>
    </row>
    <row r="963" spans="3:10" ht="15.75" customHeight="1">
      <c r="C963" s="30"/>
      <c r="D963" s="30"/>
      <c r="G963" s="30"/>
      <c r="J963" s="30"/>
    </row>
    <row r="964" spans="3:10" ht="15.75" customHeight="1">
      <c r="C964" s="30"/>
      <c r="D964" s="30"/>
      <c r="G964" s="30"/>
      <c r="J964" s="30"/>
    </row>
    <row r="965" spans="3:10" ht="15.75" customHeight="1">
      <c r="C965" s="30"/>
      <c r="D965" s="30"/>
      <c r="G965" s="30"/>
      <c r="J965" s="30"/>
    </row>
    <row r="966" spans="3:10" ht="15.75" customHeight="1">
      <c r="C966" s="30"/>
      <c r="D966" s="30"/>
      <c r="G966" s="30"/>
      <c r="J966" s="30"/>
    </row>
    <row r="967" spans="3:10" ht="15.75" customHeight="1">
      <c r="C967" s="30"/>
      <c r="D967" s="30"/>
      <c r="G967" s="30"/>
      <c r="J967" s="30"/>
    </row>
    <row r="968" spans="3:10" ht="15.75" customHeight="1">
      <c r="C968" s="30"/>
      <c r="D968" s="30"/>
      <c r="G968" s="30"/>
      <c r="J968" s="30"/>
    </row>
    <row r="969" spans="3:10" ht="15.75" customHeight="1">
      <c r="C969" s="30"/>
      <c r="D969" s="30"/>
      <c r="G969" s="30"/>
      <c r="J969" s="30"/>
    </row>
    <row r="970" spans="3:10" ht="15.75" customHeight="1">
      <c r="C970" s="30"/>
      <c r="D970" s="30"/>
      <c r="G970" s="30"/>
      <c r="J970" s="30"/>
    </row>
    <row r="971" spans="3:10" ht="15.75" customHeight="1">
      <c r="C971" s="30"/>
      <c r="D971" s="30"/>
      <c r="G971" s="30"/>
      <c r="J971" s="30"/>
    </row>
    <row r="972" spans="3:10" ht="15.75" customHeight="1">
      <c r="C972" s="30"/>
      <c r="D972" s="30"/>
      <c r="G972" s="30"/>
      <c r="J972" s="30"/>
    </row>
    <row r="973" spans="3:10" ht="15.75" customHeight="1">
      <c r="C973" s="30"/>
      <c r="D973" s="30"/>
      <c r="G973" s="30"/>
      <c r="J973" s="30"/>
    </row>
    <row r="974" spans="3:10" ht="15.75" customHeight="1">
      <c r="C974" s="30"/>
      <c r="D974" s="30"/>
      <c r="G974" s="30"/>
      <c r="J974" s="30"/>
    </row>
    <row r="975" spans="3:10" ht="15.75" customHeight="1">
      <c r="C975" s="30"/>
      <c r="D975" s="30"/>
      <c r="G975" s="30"/>
      <c r="J975" s="30"/>
    </row>
    <row r="976" spans="3:10" ht="15.75" customHeight="1">
      <c r="C976" s="30"/>
      <c r="D976" s="30"/>
      <c r="G976" s="30"/>
      <c r="J976" s="30"/>
    </row>
    <row r="977" spans="3:10" ht="15.75" customHeight="1">
      <c r="C977" s="30"/>
      <c r="D977" s="30"/>
      <c r="G977" s="30"/>
      <c r="J977" s="30"/>
    </row>
    <row r="978" spans="3:10" ht="15.75" customHeight="1">
      <c r="C978" s="30"/>
      <c r="D978" s="30"/>
      <c r="G978" s="30"/>
      <c r="J978" s="30"/>
    </row>
    <row r="979" spans="3:10" ht="15.75" customHeight="1">
      <c r="C979" s="30"/>
      <c r="D979" s="30"/>
      <c r="G979" s="30"/>
      <c r="J979" s="30"/>
    </row>
    <row r="980" spans="3:10" ht="15.75" customHeight="1">
      <c r="C980" s="30"/>
      <c r="D980" s="30"/>
      <c r="G980" s="30"/>
      <c r="J980" s="30"/>
    </row>
    <row r="981" spans="3:10" ht="15.75" customHeight="1">
      <c r="C981" s="30"/>
      <c r="D981" s="30"/>
      <c r="G981" s="30"/>
      <c r="J981" s="30"/>
    </row>
    <row r="982" spans="3:10" ht="15.75" customHeight="1">
      <c r="C982" s="30"/>
      <c r="D982" s="30"/>
      <c r="G982" s="30"/>
      <c r="J982" s="30"/>
    </row>
    <row r="983" spans="3:10" ht="15.75" customHeight="1">
      <c r="C983" s="30"/>
      <c r="D983" s="30"/>
      <c r="G983" s="30"/>
      <c r="J983" s="30"/>
    </row>
    <row r="984" spans="3:10" ht="15.75" customHeight="1">
      <c r="C984" s="30"/>
      <c r="D984" s="30"/>
      <c r="G984" s="30"/>
      <c r="J984" s="30"/>
    </row>
    <row r="985" spans="3:10" ht="15.75" customHeight="1">
      <c r="C985" s="30"/>
      <c r="D985" s="30"/>
      <c r="G985" s="30"/>
      <c r="J985" s="30"/>
    </row>
    <row r="986" spans="3:10" ht="15.75" customHeight="1">
      <c r="C986" s="30"/>
      <c r="D986" s="30"/>
      <c r="G986" s="30"/>
      <c r="J986" s="30"/>
    </row>
    <row r="987" spans="3:10" ht="15.75" customHeight="1">
      <c r="C987" s="30"/>
      <c r="D987" s="30"/>
      <c r="G987" s="30"/>
      <c r="J987" s="30"/>
    </row>
    <row r="988" spans="3:10" ht="15.75" customHeight="1">
      <c r="C988" s="30"/>
      <c r="D988" s="30"/>
      <c r="G988" s="30"/>
      <c r="J988" s="30"/>
    </row>
    <row r="989" spans="3:10" ht="15.75" customHeight="1">
      <c r="C989" s="30"/>
      <c r="D989" s="30"/>
      <c r="G989" s="30"/>
      <c r="J989" s="30"/>
    </row>
    <row r="990" spans="3:10" ht="15.75" customHeight="1">
      <c r="C990" s="30"/>
      <c r="D990" s="30"/>
      <c r="G990" s="30"/>
      <c r="J990" s="30"/>
    </row>
    <row r="991" spans="3:10" ht="15.75" customHeight="1">
      <c r="C991" s="30"/>
      <c r="D991" s="30"/>
      <c r="G991" s="30"/>
      <c r="J991" s="30"/>
    </row>
    <row r="992" spans="3:10" ht="15.75" customHeight="1">
      <c r="C992" s="30"/>
      <c r="D992" s="30"/>
      <c r="G992" s="30"/>
      <c r="J992" s="30"/>
    </row>
    <row r="993" spans="3:10" ht="15.75" customHeight="1">
      <c r="C993" s="30"/>
      <c r="D993" s="30"/>
      <c r="G993" s="30"/>
      <c r="J993" s="30"/>
    </row>
    <row r="994" spans="3:10" ht="15.75" customHeight="1">
      <c r="C994" s="30"/>
      <c r="D994" s="30"/>
      <c r="G994" s="30"/>
      <c r="J994" s="30"/>
    </row>
    <row r="995" spans="3:10" ht="15.75" customHeight="1">
      <c r="C995" s="30"/>
      <c r="D995" s="30"/>
      <c r="G995" s="30"/>
      <c r="J995" s="30"/>
    </row>
    <row r="996" spans="3:10" ht="15.75" customHeight="1">
      <c r="C996" s="30"/>
      <c r="D996" s="30"/>
      <c r="G996" s="30"/>
      <c r="J996" s="30"/>
    </row>
    <row r="997" spans="3:10" ht="15.75" customHeight="1">
      <c r="C997" s="30"/>
      <c r="D997" s="30"/>
      <c r="G997" s="30"/>
      <c r="J997" s="30"/>
    </row>
    <row r="998" spans="3:10" ht="15.75" customHeight="1">
      <c r="C998" s="30"/>
      <c r="D998" s="30"/>
      <c r="G998" s="30"/>
      <c r="J998" s="30"/>
    </row>
    <row r="999" spans="3:10" ht="15.75" customHeight="1">
      <c r="C999" s="30"/>
      <c r="D999" s="30"/>
      <c r="G999" s="30"/>
      <c r="J999" s="30"/>
    </row>
    <row r="1000" spans="3:10" ht="15.75" customHeight="1">
      <c r="C1000" s="30"/>
      <c r="D1000" s="30"/>
      <c r="G1000" s="30"/>
      <c r="J1000" s="30"/>
    </row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22" width="12" customWidth="1"/>
  </cols>
  <sheetData>
    <row r="1" spans="1:26" ht="15.75" customHeight="1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5"/>
      <c r="B3" s="94">
        <v>2018</v>
      </c>
      <c r="C3" s="95"/>
      <c r="D3" s="93"/>
      <c r="E3" s="94">
        <v>2019</v>
      </c>
      <c r="F3" s="95"/>
      <c r="G3" s="93"/>
      <c r="H3" s="94">
        <v>2020</v>
      </c>
      <c r="I3" s="95"/>
      <c r="J3" s="93"/>
      <c r="K3" s="94">
        <v>2021</v>
      </c>
      <c r="L3" s="95"/>
      <c r="M3" s="93"/>
      <c r="N3" s="94">
        <v>2022</v>
      </c>
      <c r="O3" s="95"/>
      <c r="P3" s="93"/>
      <c r="Q3" s="94">
        <v>2023</v>
      </c>
      <c r="R3" s="95"/>
      <c r="S3" s="93"/>
      <c r="T3" s="94">
        <v>2024</v>
      </c>
      <c r="U3" s="95"/>
      <c r="V3" s="93"/>
      <c r="W3" s="3"/>
      <c r="X3" s="3"/>
      <c r="Y3" s="3"/>
      <c r="Z3" s="3"/>
    </row>
    <row r="4" spans="1:26" ht="24" customHeight="1">
      <c r="A4" s="32" t="s">
        <v>8</v>
      </c>
      <c r="B4" s="24" t="s">
        <v>55</v>
      </c>
      <c r="C4" s="24" t="s">
        <v>56</v>
      </c>
      <c r="D4" s="24" t="s">
        <v>58</v>
      </c>
      <c r="E4" s="24" t="s">
        <v>55</v>
      </c>
      <c r="F4" s="24" t="s">
        <v>56</v>
      </c>
      <c r="G4" s="24" t="s">
        <v>58</v>
      </c>
      <c r="H4" s="24" t="s">
        <v>55</v>
      </c>
      <c r="I4" s="24" t="s">
        <v>56</v>
      </c>
      <c r="J4" s="24" t="s">
        <v>58</v>
      </c>
      <c r="K4" s="24" t="s">
        <v>55</v>
      </c>
      <c r="L4" s="24" t="s">
        <v>56</v>
      </c>
      <c r="M4" s="24" t="s">
        <v>58</v>
      </c>
      <c r="N4" s="24" t="s">
        <v>55</v>
      </c>
      <c r="O4" s="24" t="s">
        <v>56</v>
      </c>
      <c r="P4" s="24" t="s">
        <v>58</v>
      </c>
      <c r="Q4" s="24" t="s">
        <v>55</v>
      </c>
      <c r="R4" s="24" t="s">
        <v>56</v>
      </c>
      <c r="S4" s="24" t="s">
        <v>58</v>
      </c>
      <c r="T4" s="24" t="s">
        <v>55</v>
      </c>
      <c r="U4" s="24" t="s">
        <v>56</v>
      </c>
      <c r="V4" s="24" t="s">
        <v>58</v>
      </c>
      <c r="W4" s="3"/>
      <c r="X4" s="3"/>
      <c r="Y4" s="3"/>
      <c r="Z4" s="3"/>
    </row>
    <row r="5" spans="1:26" ht="15.75" customHeight="1">
      <c r="A5" s="8" t="s">
        <v>9</v>
      </c>
      <c r="B5" s="37">
        <v>84766</v>
      </c>
      <c r="C5" s="38">
        <v>1</v>
      </c>
      <c r="D5" s="39">
        <f>B5/1669663</f>
        <v>5.0768328698665537E-2</v>
      </c>
      <c r="E5" s="37">
        <v>74419</v>
      </c>
      <c r="F5" s="38">
        <v>1</v>
      </c>
      <c r="G5" s="39">
        <f>E5/1534463</f>
        <v>4.8498399765911596E-2</v>
      </c>
      <c r="H5" s="37">
        <v>51231</v>
      </c>
      <c r="I5" s="39">
        <f>H5/H5</f>
        <v>1</v>
      </c>
      <c r="J5" s="39">
        <f>H5/1900624</f>
        <v>2.6954831676333668E-2</v>
      </c>
      <c r="K5" s="41">
        <v>56782</v>
      </c>
      <c r="L5" s="39">
        <f>K5/K5</f>
        <v>1</v>
      </c>
      <c r="M5" s="39">
        <f>K5/2104114</f>
        <v>2.6986180406574928E-2</v>
      </c>
      <c r="N5" s="41">
        <v>67141</v>
      </c>
      <c r="O5" s="39">
        <f>N5/N5</f>
        <v>1</v>
      </c>
      <c r="P5" s="39">
        <f>N5/2255777</f>
        <v>2.9764023660140165E-2</v>
      </c>
      <c r="Q5" s="41">
        <v>71167</v>
      </c>
      <c r="R5" s="39">
        <f>Q5/Q5</f>
        <v>1</v>
      </c>
      <c r="S5" s="39">
        <f>Q5/2341574</f>
        <v>3.0392804156520358E-2</v>
      </c>
      <c r="T5" s="41">
        <v>74267</v>
      </c>
      <c r="U5" s="39">
        <f>T5/T5</f>
        <v>1</v>
      </c>
      <c r="V5" s="39">
        <f>T5/2399347</f>
        <v>3.0953005130145827E-2</v>
      </c>
      <c r="W5" s="3"/>
      <c r="X5" s="3"/>
      <c r="Y5" s="3"/>
      <c r="Z5" s="3"/>
    </row>
    <row r="6" spans="1:26" ht="15.75" customHeight="1">
      <c r="A6" s="11" t="s">
        <v>12</v>
      </c>
      <c r="B6" s="47">
        <v>6905</v>
      </c>
      <c r="C6" s="36">
        <f t="shared" ref="C6:C7" si="0">B6/B5</f>
        <v>8.1459547460066534E-2</v>
      </c>
      <c r="D6" s="36">
        <f>B6/40922</f>
        <v>0.16873564341918773</v>
      </c>
      <c r="E6" s="47">
        <v>6318</v>
      </c>
      <c r="F6" s="36">
        <f t="shared" ref="F6:F7" si="1">E6/E5</f>
        <v>8.489767398110698E-2</v>
      </c>
      <c r="G6" s="36">
        <f>E6/41552</f>
        <v>0.15205044281863689</v>
      </c>
      <c r="H6" s="47">
        <v>4625</v>
      </c>
      <c r="I6" s="36">
        <f t="shared" ref="I6:I7" si="2">H6/H5</f>
        <v>9.0277371122952893E-2</v>
      </c>
      <c r="J6" s="36">
        <f>H6/147640</f>
        <v>3.1326198862096991E-2</v>
      </c>
      <c r="K6" s="34">
        <v>5266</v>
      </c>
      <c r="L6" s="36">
        <f t="shared" ref="L6:L7" si="3">K6/K5</f>
        <v>9.2740657250537137E-2</v>
      </c>
      <c r="M6" s="36">
        <f>K6/169903</f>
        <v>3.0994155488720036E-2</v>
      </c>
      <c r="N6" s="34">
        <v>5967</v>
      </c>
      <c r="O6" s="36">
        <f t="shared" ref="O6:O7" si="4">N6/N5</f>
        <v>8.8872670946217661E-2</v>
      </c>
      <c r="P6" s="36">
        <f>N6/173425</f>
        <v>3.4406804093988753E-2</v>
      </c>
      <c r="Q6" s="34">
        <v>6555</v>
      </c>
      <c r="R6" s="36">
        <f t="shared" ref="R6:R7" si="5">Q6/Q5</f>
        <v>9.2107296921325896E-2</v>
      </c>
      <c r="S6" s="36">
        <f>Q6/187398</f>
        <v>3.4979028591553808E-2</v>
      </c>
      <c r="T6" s="34">
        <v>6129</v>
      </c>
      <c r="U6" s="36">
        <f t="shared" ref="U6:U7" si="6">T6/T5</f>
        <v>8.2526559575585384E-2</v>
      </c>
      <c r="V6" s="36">
        <f>T6/192052</f>
        <v>3.1913231833045216E-2</v>
      </c>
      <c r="W6" s="3"/>
      <c r="X6" s="3"/>
      <c r="Y6" s="3"/>
      <c r="Z6" s="3"/>
    </row>
    <row r="7" spans="1:26" ht="15.75" customHeight="1">
      <c r="A7" s="15" t="s">
        <v>19</v>
      </c>
      <c r="B7" s="41">
        <v>218</v>
      </c>
      <c r="C7" s="39">
        <f t="shared" si="0"/>
        <v>3.1571325126719771E-2</v>
      </c>
      <c r="D7" s="39">
        <f>B7/3194</f>
        <v>6.8252974326862864E-2</v>
      </c>
      <c r="E7" s="41">
        <v>133</v>
      </c>
      <c r="F7" s="39">
        <f t="shared" si="1"/>
        <v>2.105096549540994E-2</v>
      </c>
      <c r="G7" s="39">
        <f>E7/2702</f>
        <v>4.9222797927461141E-2</v>
      </c>
      <c r="H7" s="41">
        <v>114</v>
      </c>
      <c r="I7" s="39">
        <f t="shared" si="2"/>
        <v>2.4648648648648647E-2</v>
      </c>
      <c r="J7" s="39">
        <f>H7/4390</f>
        <v>2.5968109339407745E-2</v>
      </c>
      <c r="K7" s="41">
        <v>98</v>
      </c>
      <c r="L7" s="39">
        <f t="shared" si="3"/>
        <v>1.8609950626661601E-2</v>
      </c>
      <c r="M7" s="39">
        <f>K7/4690</f>
        <v>2.0895522388059702E-2</v>
      </c>
      <c r="N7" s="41">
        <v>144</v>
      </c>
      <c r="O7" s="39">
        <f t="shared" si="4"/>
        <v>2.4132730015082957E-2</v>
      </c>
      <c r="P7" s="39">
        <f>N7/4655</f>
        <v>3.0934479054779807E-2</v>
      </c>
      <c r="Q7" s="41">
        <v>151</v>
      </c>
      <c r="R7" s="39">
        <f t="shared" si="5"/>
        <v>2.3035850495804731E-2</v>
      </c>
      <c r="S7" s="39">
        <f>Q7/5153</f>
        <v>2.9303318455268776E-2</v>
      </c>
      <c r="T7" s="41">
        <v>133</v>
      </c>
      <c r="U7" s="39">
        <f t="shared" si="6"/>
        <v>2.1700114211127428E-2</v>
      </c>
      <c r="V7" s="39">
        <f>T7/5316</f>
        <v>2.5018811136192625E-2</v>
      </c>
      <c r="W7" s="3"/>
      <c r="X7" s="3"/>
      <c r="Y7" s="3"/>
      <c r="Z7" s="3"/>
    </row>
    <row r="8" spans="1:26" ht="15.75" customHeight="1">
      <c r="A8" s="17" t="s">
        <v>21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8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68.25" customHeight="1">
      <c r="A9" s="49" t="s">
        <v>60</v>
      </c>
      <c r="B9" s="43"/>
      <c r="C9" s="43"/>
      <c r="D9" s="43"/>
      <c r="E9" s="43"/>
      <c r="F9" s="43"/>
      <c r="G9" s="43"/>
      <c r="H9" s="21"/>
      <c r="I9" s="3"/>
      <c r="J9" s="3"/>
      <c r="K9" s="3"/>
      <c r="L9" s="3"/>
      <c r="M9" s="3"/>
      <c r="N9" s="3"/>
      <c r="O9" s="3"/>
      <c r="P9" s="48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4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22" width="12" customWidth="1"/>
  </cols>
  <sheetData>
    <row r="1" spans="1:26" ht="15.75" customHeight="1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4"/>
      <c r="Z1" s="4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1:26" ht="15.75" customHeight="1">
      <c r="A3" s="5"/>
      <c r="B3" s="94">
        <v>2018</v>
      </c>
      <c r="C3" s="95"/>
      <c r="D3" s="93"/>
      <c r="E3" s="94">
        <v>2019</v>
      </c>
      <c r="F3" s="95"/>
      <c r="G3" s="93"/>
      <c r="H3" s="94">
        <v>2020</v>
      </c>
      <c r="I3" s="95"/>
      <c r="J3" s="93"/>
      <c r="K3" s="94">
        <v>2021</v>
      </c>
      <c r="L3" s="95"/>
      <c r="M3" s="93"/>
      <c r="N3" s="94">
        <v>2022</v>
      </c>
      <c r="O3" s="95"/>
      <c r="P3" s="93"/>
      <c r="Q3" s="94">
        <v>2023</v>
      </c>
      <c r="R3" s="95"/>
      <c r="S3" s="93"/>
      <c r="T3" s="94">
        <v>2024</v>
      </c>
      <c r="U3" s="95"/>
      <c r="V3" s="93"/>
      <c r="W3" s="3"/>
      <c r="X3" s="4"/>
      <c r="Y3" s="4"/>
      <c r="Z3" s="4"/>
    </row>
    <row r="4" spans="1:26" ht="72" customHeight="1">
      <c r="A4" s="32" t="s">
        <v>8</v>
      </c>
      <c r="B4" s="24" t="s">
        <v>55</v>
      </c>
      <c r="C4" s="24" t="s">
        <v>56</v>
      </c>
      <c r="D4" s="24" t="s">
        <v>58</v>
      </c>
      <c r="E4" s="24" t="s">
        <v>55</v>
      </c>
      <c r="F4" s="24" t="s">
        <v>56</v>
      </c>
      <c r="G4" s="24" t="s">
        <v>58</v>
      </c>
      <c r="H4" s="24" t="s">
        <v>55</v>
      </c>
      <c r="I4" s="24" t="s">
        <v>56</v>
      </c>
      <c r="J4" s="24" t="s">
        <v>58</v>
      </c>
      <c r="K4" s="24" t="s">
        <v>55</v>
      </c>
      <c r="L4" s="24" t="s">
        <v>56</v>
      </c>
      <c r="M4" s="24" t="s">
        <v>58</v>
      </c>
      <c r="N4" s="24" t="s">
        <v>55</v>
      </c>
      <c r="O4" s="24" t="s">
        <v>56</v>
      </c>
      <c r="P4" s="24" t="s">
        <v>58</v>
      </c>
      <c r="Q4" s="24" t="s">
        <v>55</v>
      </c>
      <c r="R4" s="24" t="s">
        <v>56</v>
      </c>
      <c r="S4" s="24" t="s">
        <v>58</v>
      </c>
      <c r="T4" s="24" t="s">
        <v>55</v>
      </c>
      <c r="U4" s="24" t="s">
        <v>56</v>
      </c>
      <c r="V4" s="24" t="s">
        <v>58</v>
      </c>
      <c r="W4" s="3"/>
      <c r="X4" s="4"/>
      <c r="Y4" s="4"/>
      <c r="Z4" s="4"/>
    </row>
    <row r="5" spans="1:26" ht="15.75" customHeight="1">
      <c r="A5" s="8" t="s">
        <v>9</v>
      </c>
      <c r="B5" s="37">
        <v>191374</v>
      </c>
      <c r="C5" s="38">
        <v>1</v>
      </c>
      <c r="D5" s="39">
        <f>B5/1669663</f>
        <v>0.11461833914987635</v>
      </c>
      <c r="E5" s="37">
        <v>165329</v>
      </c>
      <c r="F5" s="38">
        <v>1</v>
      </c>
      <c r="G5" s="39">
        <f>E5/1534463</f>
        <v>0.1077438817358255</v>
      </c>
      <c r="H5" s="41">
        <v>109503</v>
      </c>
      <c r="I5" s="39">
        <f>H5/H5</f>
        <v>1</v>
      </c>
      <c r="J5" s="39">
        <f>H5/1900624</f>
        <v>5.761423616664843E-2</v>
      </c>
      <c r="K5" s="41">
        <v>124715</v>
      </c>
      <c r="L5" s="39">
        <f>K5/K5</f>
        <v>1</v>
      </c>
      <c r="M5" s="39">
        <f>K5/2104114</f>
        <v>5.9271978609524011E-2</v>
      </c>
      <c r="N5" s="41">
        <v>133802</v>
      </c>
      <c r="O5" s="39">
        <f>N5/N5</f>
        <v>1</v>
      </c>
      <c r="P5" s="39">
        <f>N5/2255777</f>
        <v>5.9315260329367667E-2</v>
      </c>
      <c r="Q5" s="41">
        <v>147660</v>
      </c>
      <c r="R5" s="39">
        <f>Q5/Q5</f>
        <v>1</v>
      </c>
      <c r="S5" s="39">
        <f>Q5/2341574</f>
        <v>6.3060146721820448E-2</v>
      </c>
      <c r="T5" s="41">
        <v>155590</v>
      </c>
      <c r="U5" s="39">
        <f>T5/T5</f>
        <v>1</v>
      </c>
      <c r="V5" s="39">
        <f>T5/2399347</f>
        <v>6.4846810402997154E-2</v>
      </c>
      <c r="W5" s="3"/>
      <c r="X5" s="4"/>
      <c r="Y5" s="4"/>
      <c r="Z5" s="4"/>
    </row>
    <row r="6" spans="1:26" ht="15.75" customHeight="1">
      <c r="A6" s="11" t="s">
        <v>12</v>
      </c>
      <c r="B6" s="47">
        <v>17588</v>
      </c>
      <c r="C6" s="36">
        <f t="shared" ref="C6:C7" si="0">B6/B5</f>
        <v>9.1903811385036629E-2</v>
      </c>
      <c r="D6" s="36">
        <f>B6/40922</f>
        <v>0.42979326523630323</v>
      </c>
      <c r="E6" s="47">
        <v>15130</v>
      </c>
      <c r="F6" s="36">
        <f t="shared" ref="F6:F7" si="1">E6/E5</f>
        <v>9.1514495339595589E-2</v>
      </c>
      <c r="G6" s="36">
        <f>E6/41552</f>
        <v>0.36412206391990759</v>
      </c>
      <c r="H6" s="34">
        <v>9342</v>
      </c>
      <c r="I6" s="36">
        <f t="shared" ref="I6:I7" si="2">H6/H5</f>
        <v>8.5312731158050464E-2</v>
      </c>
      <c r="J6" s="36">
        <f>H6/147640</f>
        <v>6.3275535085342727E-2</v>
      </c>
      <c r="K6" s="34">
        <v>10755</v>
      </c>
      <c r="L6" s="36">
        <f t="shared" ref="L6:L7" si="3">K6/K5</f>
        <v>8.6236619492442768E-2</v>
      </c>
      <c r="M6" s="36">
        <f>K6/169903</f>
        <v>6.3300824588147356E-2</v>
      </c>
      <c r="N6" s="34">
        <v>10866</v>
      </c>
      <c r="O6" s="36">
        <f t="shared" ref="O6:O7" si="4">N6/N5</f>
        <v>8.1209548437243095E-2</v>
      </c>
      <c r="P6" s="36">
        <f>N6/173425</f>
        <v>6.2655326510018747E-2</v>
      </c>
      <c r="Q6" s="34">
        <v>11041</v>
      </c>
      <c r="R6" s="36">
        <f t="shared" ref="R6:R7" si="5">Q6/Q5</f>
        <v>7.4773127454964103E-2</v>
      </c>
      <c r="S6" s="36">
        <f>Q6/187398</f>
        <v>5.8917384390441731E-2</v>
      </c>
      <c r="T6" s="34">
        <v>10897</v>
      </c>
      <c r="U6" s="36">
        <f t="shared" ref="U6:U7" si="6">T6/T5</f>
        <v>7.003663474516357E-2</v>
      </c>
      <c r="V6" s="36">
        <f>T6/192052</f>
        <v>5.6739841292983151E-2</v>
      </c>
      <c r="W6" s="3"/>
      <c r="X6" s="4"/>
      <c r="Y6" s="4"/>
      <c r="Z6" s="4"/>
    </row>
    <row r="7" spans="1:26" ht="15.75" customHeight="1">
      <c r="A7" s="15" t="s">
        <v>19</v>
      </c>
      <c r="B7" s="41">
        <v>614</v>
      </c>
      <c r="C7" s="39">
        <f t="shared" si="0"/>
        <v>3.4910166022287921E-2</v>
      </c>
      <c r="D7" s="39">
        <f>B7/3194</f>
        <v>0.19223544145272387</v>
      </c>
      <c r="E7" s="41">
        <v>452</v>
      </c>
      <c r="F7" s="39">
        <f t="shared" si="1"/>
        <v>2.9874421678783875E-2</v>
      </c>
      <c r="G7" s="39">
        <f>E7/2702</f>
        <v>0.16728349370836418</v>
      </c>
      <c r="H7" s="41">
        <v>230</v>
      </c>
      <c r="I7" s="39">
        <f t="shared" si="2"/>
        <v>2.4619995718261616E-2</v>
      </c>
      <c r="J7" s="39">
        <f>H7/4390</f>
        <v>5.2391799544419138E-2</v>
      </c>
      <c r="K7" s="41">
        <v>217</v>
      </c>
      <c r="L7" s="39">
        <f t="shared" si="3"/>
        <v>2.0176662017666203E-2</v>
      </c>
      <c r="M7" s="39">
        <f>K7/4690</f>
        <v>4.6268656716417909E-2</v>
      </c>
      <c r="N7" s="41">
        <v>244</v>
      </c>
      <c r="O7" s="39">
        <f t="shared" si="4"/>
        <v>2.2455365359838025E-2</v>
      </c>
      <c r="P7" s="39">
        <f>N7/4655</f>
        <v>5.2416756176154669E-2</v>
      </c>
      <c r="Q7" s="41">
        <v>230</v>
      </c>
      <c r="R7" s="39">
        <f t="shared" si="5"/>
        <v>2.083144642695408E-2</v>
      </c>
      <c r="S7" s="39">
        <f>Q7/5153</f>
        <v>4.4634193673588202E-2</v>
      </c>
      <c r="T7" s="41">
        <v>311</v>
      </c>
      <c r="U7" s="39">
        <f t="shared" si="6"/>
        <v>2.8539965128016886E-2</v>
      </c>
      <c r="V7" s="39">
        <f>T7/5316</f>
        <v>5.8502633559066965E-2</v>
      </c>
      <c r="W7" s="3"/>
      <c r="X7" s="4"/>
      <c r="Y7" s="4"/>
      <c r="Z7" s="4"/>
    </row>
    <row r="8" spans="1:26" ht="15.75" customHeight="1">
      <c r="A8" s="17" t="s">
        <v>21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1:26" ht="57.75" customHeight="1">
      <c r="A9" s="49" t="s">
        <v>60</v>
      </c>
      <c r="B9" s="43"/>
      <c r="C9" s="43"/>
      <c r="D9" s="43"/>
      <c r="E9" s="2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1:26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1:2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1:2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1:2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1:2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1:2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1:2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4"/>
      <c r="Y18" s="4"/>
      <c r="Z18" s="4"/>
    </row>
    <row r="19" spans="1:2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/>
      <c r="Y19" s="4"/>
      <c r="Z19" s="4"/>
    </row>
    <row r="20" spans="1:2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4"/>
      <c r="Y20" s="4"/>
      <c r="Z20" s="4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4"/>
      <c r="Y21" s="4"/>
      <c r="Z21" s="4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/>
      <c r="Y22" s="4"/>
      <c r="Z22" s="4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4"/>
      <c r="Y23" s="4"/>
      <c r="Z23" s="4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  <c r="Y24" s="4"/>
      <c r="Z24" s="4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4"/>
      <c r="Y25" s="4"/>
      <c r="Z25" s="4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4"/>
      <c r="Y26" s="4"/>
      <c r="Z26" s="4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4"/>
      <c r="Y27" s="4"/>
      <c r="Z27" s="4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4"/>
      <c r="Y28" s="4"/>
      <c r="Z28" s="4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  <c r="Y29" s="4"/>
      <c r="Z29" s="4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  <c r="Y30" s="4"/>
      <c r="Z30" s="4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  <c r="Y31" s="4"/>
      <c r="Z31" s="4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  <c r="Y32" s="4"/>
      <c r="Z32" s="4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  <c r="Y33" s="4"/>
      <c r="Z33" s="4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  <c r="Y34" s="4"/>
      <c r="Z34" s="4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4"/>
      <c r="Y35" s="4"/>
      <c r="Z35" s="4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/>
      <c r="Y36" s="4"/>
      <c r="Z36" s="4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"/>
      <c r="Y37" s="4"/>
      <c r="Z37" s="4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4"/>
      <c r="Y38" s="4"/>
      <c r="Z38" s="4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  <c r="Y39" s="4"/>
      <c r="Z39" s="4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4"/>
      <c r="Y40" s="4"/>
      <c r="Z40" s="4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4"/>
      <c r="Y41" s="4"/>
      <c r="Z41" s="4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4"/>
      <c r="Y42" s="4"/>
      <c r="Z42" s="4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/>
      <c r="Y43" s="4"/>
      <c r="Z43" s="4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4"/>
      <c r="Y44" s="4"/>
      <c r="Z44" s="4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4"/>
      <c r="Y45" s="4"/>
      <c r="Z45" s="4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4"/>
      <c r="Y46" s="4"/>
      <c r="Z46" s="4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4"/>
      <c r="Y47" s="4"/>
      <c r="Z47" s="4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4"/>
      <c r="Y48" s="4"/>
      <c r="Z48" s="4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  <c r="Y49" s="4"/>
      <c r="Z49" s="4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4"/>
      <c r="Y50" s="4"/>
      <c r="Z50" s="4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4"/>
      <c r="Y51" s="4"/>
      <c r="Z51" s="4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4"/>
      <c r="Y52" s="4"/>
      <c r="Z52" s="4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4"/>
      <c r="Y53" s="4"/>
      <c r="Z53" s="4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4"/>
      <c r="Y54" s="4"/>
      <c r="Z54" s="4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4"/>
      <c r="Y55" s="4"/>
      <c r="Z55" s="4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4"/>
      <c r="Y56" s="4"/>
      <c r="Z56" s="4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4"/>
      <c r="Y218" s="4"/>
      <c r="Z218" s="4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4"/>
      <c r="Y219" s="4"/>
      <c r="Z219" s="4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4"/>
      <c r="Y220" s="4"/>
      <c r="Z220" s="4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22" width="12" customWidth="1"/>
  </cols>
  <sheetData>
    <row r="1" spans="1:26" ht="15.75" customHeight="1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5"/>
      <c r="B3" s="94">
        <v>2018</v>
      </c>
      <c r="C3" s="95"/>
      <c r="D3" s="93"/>
      <c r="E3" s="94">
        <v>2019</v>
      </c>
      <c r="F3" s="95"/>
      <c r="G3" s="93"/>
      <c r="H3" s="94">
        <v>2020</v>
      </c>
      <c r="I3" s="95"/>
      <c r="J3" s="93"/>
      <c r="K3" s="94">
        <v>2021</v>
      </c>
      <c r="L3" s="95"/>
      <c r="M3" s="93"/>
      <c r="N3" s="94">
        <v>2022</v>
      </c>
      <c r="O3" s="95"/>
      <c r="P3" s="93"/>
      <c r="Q3" s="94">
        <v>2023</v>
      </c>
      <c r="R3" s="95"/>
      <c r="S3" s="93"/>
      <c r="T3" s="94">
        <v>2024</v>
      </c>
      <c r="U3" s="95"/>
      <c r="V3" s="93"/>
      <c r="W3" s="4"/>
      <c r="X3" s="4"/>
      <c r="Y3" s="4"/>
      <c r="Z3" s="4"/>
    </row>
    <row r="4" spans="1:26" ht="69" customHeight="1">
      <c r="A4" s="32" t="s">
        <v>8</v>
      </c>
      <c r="B4" s="24" t="s">
        <v>55</v>
      </c>
      <c r="C4" s="24" t="s">
        <v>56</v>
      </c>
      <c r="D4" s="24" t="s">
        <v>58</v>
      </c>
      <c r="E4" s="24" t="s">
        <v>55</v>
      </c>
      <c r="F4" s="24" t="s">
        <v>56</v>
      </c>
      <c r="G4" s="24" t="s">
        <v>58</v>
      </c>
      <c r="H4" s="24" t="s">
        <v>55</v>
      </c>
      <c r="I4" s="24" t="s">
        <v>56</v>
      </c>
      <c r="J4" s="24" t="s">
        <v>58</v>
      </c>
      <c r="K4" s="24" t="s">
        <v>55</v>
      </c>
      <c r="L4" s="24" t="s">
        <v>56</v>
      </c>
      <c r="M4" s="24" t="s">
        <v>58</v>
      </c>
      <c r="N4" s="24" t="s">
        <v>55</v>
      </c>
      <c r="O4" s="24" t="s">
        <v>56</v>
      </c>
      <c r="P4" s="24" t="s">
        <v>58</v>
      </c>
      <c r="Q4" s="24" t="s">
        <v>55</v>
      </c>
      <c r="R4" s="24" t="s">
        <v>56</v>
      </c>
      <c r="S4" s="24" t="s">
        <v>58</v>
      </c>
      <c r="T4" s="24" t="s">
        <v>55</v>
      </c>
      <c r="U4" s="24" t="s">
        <v>56</v>
      </c>
      <c r="V4" s="24" t="s">
        <v>58</v>
      </c>
      <c r="W4" s="4"/>
      <c r="X4" s="4"/>
      <c r="Y4" s="4"/>
      <c r="Z4" s="4"/>
    </row>
    <row r="5" spans="1:26" ht="15.75" customHeight="1">
      <c r="A5" s="8" t="s">
        <v>9</v>
      </c>
      <c r="B5" s="37">
        <v>189105</v>
      </c>
      <c r="C5" s="38">
        <v>1</v>
      </c>
      <c r="D5" s="39">
        <f>B5/1669663</f>
        <v>0.11325938228253246</v>
      </c>
      <c r="E5" s="37">
        <v>212106</v>
      </c>
      <c r="F5" s="38">
        <v>1</v>
      </c>
      <c r="G5" s="39">
        <f>E5/1534463</f>
        <v>0.13822816190419709</v>
      </c>
      <c r="H5" s="41">
        <v>248218</v>
      </c>
      <c r="I5" s="39">
        <f>H5/H5</f>
        <v>1</v>
      </c>
      <c r="J5" s="39">
        <f>H5/1900624</f>
        <v>0.13059816144592512</v>
      </c>
      <c r="K5" s="41">
        <v>294649</v>
      </c>
      <c r="L5" s="39">
        <f>K5/K5</f>
        <v>1</v>
      </c>
      <c r="M5" s="39">
        <f>K5/2104114</f>
        <v>0.14003471294806269</v>
      </c>
      <c r="N5" s="41">
        <v>273872</v>
      </c>
      <c r="O5" s="39">
        <f>N5/N5</f>
        <v>1</v>
      </c>
      <c r="P5" s="39">
        <f>N5/2255777</f>
        <v>0.12140916411506988</v>
      </c>
      <c r="Q5" s="41">
        <v>302020</v>
      </c>
      <c r="R5" s="39">
        <f>Q5/Q5</f>
        <v>1</v>
      </c>
      <c r="S5" s="39">
        <f>Q5/2341574</f>
        <v>0.12898161663906416</v>
      </c>
      <c r="T5" s="41">
        <v>286086</v>
      </c>
      <c r="U5" s="39">
        <f>T5/T5</f>
        <v>1</v>
      </c>
      <c r="V5" s="39">
        <f>T5/2399347</f>
        <v>0.11923494184042575</v>
      </c>
      <c r="W5" s="4"/>
      <c r="X5" s="4"/>
      <c r="Y5" s="4"/>
      <c r="Z5" s="4"/>
    </row>
    <row r="6" spans="1:26" ht="15.75" customHeight="1">
      <c r="A6" s="11" t="s">
        <v>12</v>
      </c>
      <c r="B6" s="47">
        <v>15643</v>
      </c>
      <c r="C6" s="36">
        <f t="shared" ref="C6:C7" si="0">B6/B5</f>
        <v>8.2721239523016313E-2</v>
      </c>
      <c r="D6" s="36">
        <f>B6/40922</f>
        <v>0.38226381897267975</v>
      </c>
      <c r="E6" s="47">
        <v>19395</v>
      </c>
      <c r="F6" s="36">
        <f t="shared" ref="F6:F7" si="1">E6/E5</f>
        <v>9.1440128992107725E-2</v>
      </c>
      <c r="G6" s="36">
        <f>E6/41552</f>
        <v>0.46676453600308049</v>
      </c>
      <c r="H6" s="34">
        <v>22976</v>
      </c>
      <c r="I6" s="36">
        <f t="shared" ref="I6:I7" si="2">H6/H5</f>
        <v>9.2563794728827073E-2</v>
      </c>
      <c r="J6" s="36">
        <f>H6/147640</f>
        <v>0.15562178271471147</v>
      </c>
      <c r="K6" s="34">
        <v>27430</v>
      </c>
      <c r="L6" s="36">
        <f t="shared" ref="L6:L7" si="3">K6/K5</f>
        <v>9.3093816710730401E-2</v>
      </c>
      <c r="M6" s="36">
        <f>K6/169903</f>
        <v>0.16144505982825494</v>
      </c>
      <c r="N6" s="34">
        <v>25034</v>
      </c>
      <c r="O6" s="36">
        <f t="shared" ref="O6:O7" si="4">N6/N5</f>
        <v>9.1407664894549281E-2</v>
      </c>
      <c r="P6" s="36">
        <f>N6/173425</f>
        <v>0.14435058382586133</v>
      </c>
      <c r="Q6" s="34">
        <v>28450</v>
      </c>
      <c r="R6" s="36">
        <f t="shared" ref="R6:R7" si="5">Q6/Q5</f>
        <v>9.4199059664922855E-2</v>
      </c>
      <c r="S6" s="36">
        <f>Q6/187398</f>
        <v>0.15181592119446313</v>
      </c>
      <c r="T6" s="34">
        <v>27061</v>
      </c>
      <c r="U6" s="36">
        <f t="shared" ref="U6:U7" si="6">T6/T5</f>
        <v>9.4590437840369676E-2</v>
      </c>
      <c r="V6" s="36">
        <f>T6/192052</f>
        <v>0.14090454668527275</v>
      </c>
      <c r="W6" s="4"/>
      <c r="X6" s="4"/>
      <c r="Y6" s="4"/>
      <c r="Z6" s="4"/>
    </row>
    <row r="7" spans="1:26" ht="15.75" customHeight="1">
      <c r="A7" s="15" t="s">
        <v>19</v>
      </c>
      <c r="B7" s="41">
        <v>511</v>
      </c>
      <c r="C7" s="39">
        <f t="shared" si="0"/>
        <v>3.2666368343668095E-2</v>
      </c>
      <c r="D7" s="39">
        <f>B7/3194</f>
        <v>0.15998747651847214</v>
      </c>
      <c r="E7" s="41">
        <v>589</v>
      </c>
      <c r="F7" s="39">
        <f t="shared" si="1"/>
        <v>3.036865171435937E-2</v>
      </c>
      <c r="G7" s="39">
        <f>E7/2702</f>
        <v>0.21798667653589934</v>
      </c>
      <c r="H7" s="41">
        <v>772</v>
      </c>
      <c r="I7" s="39">
        <f t="shared" si="2"/>
        <v>3.3600278551532033E-2</v>
      </c>
      <c r="J7" s="39">
        <f>H7/4390</f>
        <v>0.17585421412300684</v>
      </c>
      <c r="K7" s="41">
        <v>721</v>
      </c>
      <c r="L7" s="39">
        <f t="shared" si="3"/>
        <v>2.6285089318264673E-2</v>
      </c>
      <c r="M7" s="39">
        <f>K7/4690</f>
        <v>0.15373134328358209</v>
      </c>
      <c r="N7" s="41">
        <v>780</v>
      </c>
      <c r="O7" s="39">
        <f t="shared" si="4"/>
        <v>3.1157625629144363E-2</v>
      </c>
      <c r="P7" s="39">
        <f>N7/4655</f>
        <v>0.16756176154672395</v>
      </c>
      <c r="Q7" s="41">
        <v>935</v>
      </c>
      <c r="R7" s="39">
        <f t="shared" si="5"/>
        <v>3.2864674868189808E-2</v>
      </c>
      <c r="S7" s="39">
        <f>Q7/5153</f>
        <v>0.18144770036871724</v>
      </c>
      <c r="T7" s="41">
        <v>854</v>
      </c>
      <c r="U7" s="39">
        <f t="shared" si="6"/>
        <v>3.155833117770962E-2</v>
      </c>
      <c r="V7" s="39">
        <f>T7/5316</f>
        <v>0.16064710308502633</v>
      </c>
      <c r="W7" s="4"/>
      <c r="X7" s="4"/>
      <c r="Y7" s="4"/>
      <c r="Z7" s="4"/>
    </row>
    <row r="8" spans="1:26" ht="15.75" customHeight="1">
      <c r="A8" s="17" t="s">
        <v>21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0.75" customHeight="1">
      <c r="A9" s="49" t="s">
        <v>60</v>
      </c>
      <c r="B9" s="43"/>
      <c r="C9" s="43"/>
      <c r="D9" s="43"/>
      <c r="E9" s="2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7" width="12" customWidth="1"/>
  </cols>
  <sheetData>
    <row r="1" spans="1:26" ht="15.75" customHeight="1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50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5"/>
      <c r="B4" s="6">
        <v>2019</v>
      </c>
      <c r="C4" s="6">
        <v>2020</v>
      </c>
      <c r="D4" s="6">
        <v>2021</v>
      </c>
      <c r="E4" s="6">
        <v>2022</v>
      </c>
      <c r="F4" s="6">
        <v>2023</v>
      </c>
      <c r="G4" s="6">
        <v>2024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2.75" customHeight="1">
      <c r="A5" s="32" t="s">
        <v>68</v>
      </c>
      <c r="B5" s="51">
        <v>7.35</v>
      </c>
      <c r="C5" s="52">
        <v>10.73</v>
      </c>
      <c r="D5" s="52">
        <v>6.74</v>
      </c>
      <c r="E5" s="52">
        <v>8.69</v>
      </c>
      <c r="F5" s="52">
        <v>9</v>
      </c>
      <c r="G5" s="52">
        <v>3.97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15" t="s">
        <v>19</v>
      </c>
      <c r="B6" s="53">
        <v>17.074100000000001</v>
      </c>
      <c r="C6" s="53">
        <v>22.9</v>
      </c>
      <c r="D6" s="53">
        <v>22.3</v>
      </c>
      <c r="E6" s="53">
        <v>22.27</v>
      </c>
      <c r="F6" s="53">
        <v>22</v>
      </c>
      <c r="G6" s="53">
        <v>8.86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2">
      <c r="B7" s="30"/>
    </row>
    <row r="8" spans="1:26" ht="15.75" customHeight="1">
      <c r="A8" s="17" t="s">
        <v>69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54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3"/>
      <c r="C17" s="3"/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3"/>
      <c r="C18" s="3"/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/>
      <c r="B19" s="3"/>
      <c r="C19" s="3"/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/>
      <c r="B20" s="3"/>
      <c r="C20" s="3"/>
      <c r="D20" s="5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3"/>
      <c r="C22" s="3"/>
      <c r="D22" s="5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3"/>
      <c r="C23" s="3"/>
      <c r="D23" s="5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B221" s="30"/>
    </row>
    <row r="222" spans="1:26" ht="15.75" customHeight="1">
      <c r="B222" s="30"/>
    </row>
    <row r="223" spans="1:26" ht="15.75" customHeight="1">
      <c r="B223" s="30"/>
    </row>
    <row r="224" spans="1:26" ht="15.75" customHeight="1">
      <c r="B224" s="30"/>
    </row>
    <row r="225" spans="2:2" ht="15.75" customHeight="1">
      <c r="B225" s="30"/>
    </row>
    <row r="226" spans="2:2" ht="15.75" customHeight="1">
      <c r="B226" s="30"/>
    </row>
    <row r="227" spans="2:2" ht="15.75" customHeight="1">
      <c r="B227" s="30"/>
    </row>
    <row r="228" spans="2:2" ht="15.75" customHeight="1">
      <c r="B228" s="30"/>
    </row>
    <row r="229" spans="2:2" ht="15.75" customHeight="1">
      <c r="B229" s="30"/>
    </row>
    <row r="230" spans="2:2" ht="15.75" customHeight="1">
      <c r="B230" s="30"/>
    </row>
    <row r="231" spans="2:2" ht="15.75" customHeight="1">
      <c r="B231" s="30"/>
    </row>
    <row r="232" spans="2:2" ht="15.75" customHeight="1">
      <c r="B232" s="30"/>
    </row>
    <row r="233" spans="2:2" ht="15.75" customHeight="1">
      <c r="B233" s="30"/>
    </row>
    <row r="234" spans="2:2" ht="15.75" customHeight="1">
      <c r="B234" s="30"/>
    </row>
    <row r="235" spans="2:2" ht="15.75" customHeight="1">
      <c r="B235" s="30"/>
    </row>
    <row r="236" spans="2:2" ht="15.75" customHeight="1">
      <c r="B236" s="30"/>
    </row>
    <row r="237" spans="2:2" ht="15.75" customHeight="1">
      <c r="B237" s="30"/>
    </row>
    <row r="238" spans="2:2" ht="15.75" customHeight="1">
      <c r="B238" s="30"/>
    </row>
    <row r="239" spans="2:2" ht="15.75" customHeight="1">
      <c r="B239" s="30"/>
    </row>
    <row r="240" spans="2:2" ht="15.75" customHeight="1">
      <c r="B240" s="30"/>
    </row>
    <row r="241" spans="2:2" ht="15.75" customHeight="1">
      <c r="B241" s="30"/>
    </row>
    <row r="242" spans="2:2" ht="15.75" customHeight="1">
      <c r="B242" s="30"/>
    </row>
    <row r="243" spans="2:2" ht="15.75" customHeight="1">
      <c r="B243" s="30"/>
    </row>
    <row r="244" spans="2:2" ht="15.75" customHeight="1">
      <c r="B244" s="30"/>
    </row>
    <row r="245" spans="2:2" ht="15.75" customHeight="1">
      <c r="B245" s="30"/>
    </row>
    <row r="246" spans="2:2" ht="15.75" customHeight="1">
      <c r="B246" s="30"/>
    </row>
    <row r="247" spans="2:2" ht="15.75" customHeight="1">
      <c r="B247" s="30"/>
    </row>
    <row r="248" spans="2:2" ht="15.75" customHeight="1">
      <c r="B248" s="30"/>
    </row>
    <row r="249" spans="2:2" ht="15.75" customHeight="1">
      <c r="B249" s="30"/>
    </row>
    <row r="250" spans="2:2" ht="15.75" customHeight="1">
      <c r="B250" s="30"/>
    </row>
    <row r="251" spans="2:2" ht="15.75" customHeight="1">
      <c r="B251" s="30"/>
    </row>
    <row r="252" spans="2:2" ht="15.75" customHeight="1">
      <c r="B252" s="30"/>
    </row>
    <row r="253" spans="2:2" ht="15.75" customHeight="1">
      <c r="B253" s="30"/>
    </row>
    <row r="254" spans="2:2" ht="15.75" customHeight="1">
      <c r="B254" s="30"/>
    </row>
    <row r="255" spans="2:2" ht="15.75" customHeight="1">
      <c r="B255" s="30"/>
    </row>
    <row r="256" spans="2:2" ht="15.75" customHeight="1">
      <c r="B256" s="30"/>
    </row>
    <row r="257" spans="2:2" ht="15.75" customHeight="1">
      <c r="B257" s="30"/>
    </row>
    <row r="258" spans="2:2" ht="15.75" customHeight="1">
      <c r="B258" s="30"/>
    </row>
    <row r="259" spans="2:2" ht="15.75" customHeight="1">
      <c r="B259" s="30"/>
    </row>
    <row r="260" spans="2:2" ht="15.75" customHeight="1">
      <c r="B260" s="30"/>
    </row>
    <row r="261" spans="2:2" ht="15.75" customHeight="1">
      <c r="B261" s="30"/>
    </row>
    <row r="262" spans="2:2" ht="15.75" customHeight="1">
      <c r="B262" s="30"/>
    </row>
    <row r="263" spans="2:2" ht="15.75" customHeight="1">
      <c r="B263" s="30"/>
    </row>
    <row r="264" spans="2:2" ht="15.75" customHeight="1">
      <c r="B264" s="30"/>
    </row>
    <row r="265" spans="2:2" ht="15.75" customHeight="1">
      <c r="B265" s="30"/>
    </row>
    <row r="266" spans="2:2" ht="15.75" customHeight="1">
      <c r="B266" s="30"/>
    </row>
    <row r="267" spans="2:2" ht="15.75" customHeight="1">
      <c r="B267" s="30"/>
    </row>
    <row r="268" spans="2:2" ht="15.75" customHeight="1">
      <c r="B268" s="30"/>
    </row>
    <row r="269" spans="2:2" ht="15.75" customHeight="1">
      <c r="B269" s="30"/>
    </row>
    <row r="270" spans="2:2" ht="15.75" customHeight="1">
      <c r="B270" s="30"/>
    </row>
    <row r="271" spans="2:2" ht="15.75" customHeight="1">
      <c r="B271" s="30"/>
    </row>
    <row r="272" spans="2:2" ht="15.75" customHeight="1">
      <c r="B272" s="30"/>
    </row>
    <row r="273" spans="2:2" ht="15.75" customHeight="1">
      <c r="B273" s="30"/>
    </row>
    <row r="274" spans="2:2" ht="15.75" customHeight="1">
      <c r="B274" s="30"/>
    </row>
    <row r="275" spans="2:2" ht="15.75" customHeight="1">
      <c r="B275" s="30"/>
    </row>
    <row r="276" spans="2:2" ht="15.75" customHeight="1">
      <c r="B276" s="30"/>
    </row>
    <row r="277" spans="2:2" ht="15.75" customHeight="1">
      <c r="B277" s="30"/>
    </row>
    <row r="278" spans="2:2" ht="15.75" customHeight="1">
      <c r="B278" s="30"/>
    </row>
    <row r="279" spans="2:2" ht="15.75" customHeight="1">
      <c r="B279" s="30"/>
    </row>
    <row r="280" spans="2:2" ht="15.75" customHeight="1">
      <c r="B280" s="30"/>
    </row>
    <row r="281" spans="2:2" ht="15.75" customHeight="1">
      <c r="B281" s="30"/>
    </row>
    <row r="282" spans="2:2" ht="15.75" customHeight="1">
      <c r="B282" s="30"/>
    </row>
    <row r="283" spans="2:2" ht="15.75" customHeight="1">
      <c r="B283" s="30"/>
    </row>
    <row r="284" spans="2:2" ht="15.75" customHeight="1">
      <c r="B284" s="30"/>
    </row>
    <row r="285" spans="2:2" ht="15.75" customHeight="1">
      <c r="B285" s="30"/>
    </row>
    <row r="286" spans="2:2" ht="15.75" customHeight="1">
      <c r="B286" s="30"/>
    </row>
    <row r="287" spans="2:2" ht="15.75" customHeight="1">
      <c r="B287" s="30"/>
    </row>
    <row r="288" spans="2:2" ht="15.75" customHeight="1">
      <c r="B288" s="30"/>
    </row>
    <row r="289" spans="2:2" ht="15.75" customHeight="1">
      <c r="B289" s="30"/>
    </row>
    <row r="290" spans="2:2" ht="15.75" customHeight="1">
      <c r="B290" s="30"/>
    </row>
    <row r="291" spans="2:2" ht="15.75" customHeight="1">
      <c r="B291" s="30"/>
    </row>
    <row r="292" spans="2:2" ht="15.75" customHeight="1">
      <c r="B292" s="30"/>
    </row>
    <row r="293" spans="2:2" ht="15.75" customHeight="1">
      <c r="B293" s="30"/>
    </row>
    <row r="294" spans="2:2" ht="15.75" customHeight="1">
      <c r="B294" s="30"/>
    </row>
    <row r="295" spans="2:2" ht="15.75" customHeight="1">
      <c r="B295" s="30"/>
    </row>
    <row r="296" spans="2:2" ht="15.75" customHeight="1">
      <c r="B296" s="30"/>
    </row>
    <row r="297" spans="2:2" ht="15.75" customHeight="1">
      <c r="B297" s="30"/>
    </row>
    <row r="298" spans="2:2" ht="15.75" customHeight="1">
      <c r="B298" s="30"/>
    </row>
    <row r="299" spans="2:2" ht="15.75" customHeight="1">
      <c r="B299" s="30"/>
    </row>
    <row r="300" spans="2:2" ht="15.75" customHeight="1">
      <c r="B300" s="30"/>
    </row>
    <row r="301" spans="2:2" ht="15.75" customHeight="1">
      <c r="B301" s="30"/>
    </row>
    <row r="302" spans="2:2" ht="15.75" customHeight="1">
      <c r="B302" s="30"/>
    </row>
    <row r="303" spans="2:2" ht="15.75" customHeight="1">
      <c r="B303" s="30"/>
    </row>
    <row r="304" spans="2:2" ht="15.75" customHeight="1">
      <c r="B304" s="30"/>
    </row>
    <row r="305" spans="2:2" ht="15.75" customHeight="1">
      <c r="B305" s="30"/>
    </row>
    <row r="306" spans="2:2" ht="15.75" customHeight="1">
      <c r="B306" s="30"/>
    </row>
    <row r="307" spans="2:2" ht="15.75" customHeight="1">
      <c r="B307" s="30"/>
    </row>
    <row r="308" spans="2:2" ht="15.75" customHeight="1">
      <c r="B308" s="30"/>
    </row>
    <row r="309" spans="2:2" ht="15.75" customHeight="1">
      <c r="B309" s="30"/>
    </row>
    <row r="310" spans="2:2" ht="15.75" customHeight="1">
      <c r="B310" s="30"/>
    </row>
    <row r="311" spans="2:2" ht="15.75" customHeight="1">
      <c r="B311" s="30"/>
    </row>
    <row r="312" spans="2:2" ht="15.75" customHeight="1">
      <c r="B312" s="30"/>
    </row>
    <row r="313" spans="2:2" ht="15.75" customHeight="1">
      <c r="B313" s="30"/>
    </row>
    <row r="314" spans="2:2" ht="15.75" customHeight="1">
      <c r="B314" s="30"/>
    </row>
    <row r="315" spans="2:2" ht="15.75" customHeight="1">
      <c r="B315" s="30"/>
    </row>
    <row r="316" spans="2:2" ht="15.75" customHeight="1">
      <c r="B316" s="30"/>
    </row>
    <row r="317" spans="2:2" ht="15.75" customHeight="1">
      <c r="B317" s="30"/>
    </row>
    <row r="318" spans="2:2" ht="15.75" customHeight="1">
      <c r="B318" s="30"/>
    </row>
    <row r="319" spans="2:2" ht="15.75" customHeight="1">
      <c r="B319" s="30"/>
    </row>
    <row r="320" spans="2:2" ht="15.75" customHeight="1">
      <c r="B320" s="30"/>
    </row>
    <row r="321" spans="2:2" ht="15.75" customHeight="1">
      <c r="B321" s="30"/>
    </row>
    <row r="322" spans="2:2" ht="15.75" customHeight="1">
      <c r="B322" s="30"/>
    </row>
    <row r="323" spans="2:2" ht="15.75" customHeight="1">
      <c r="B323" s="30"/>
    </row>
    <row r="324" spans="2:2" ht="15.75" customHeight="1">
      <c r="B324" s="30"/>
    </row>
    <row r="325" spans="2:2" ht="15.75" customHeight="1">
      <c r="B325" s="30"/>
    </row>
    <row r="326" spans="2:2" ht="15.75" customHeight="1">
      <c r="B326" s="30"/>
    </row>
    <row r="327" spans="2:2" ht="15.75" customHeight="1">
      <c r="B327" s="30"/>
    </row>
    <row r="328" spans="2:2" ht="15.75" customHeight="1">
      <c r="B328" s="30"/>
    </row>
    <row r="329" spans="2:2" ht="15.75" customHeight="1">
      <c r="B329" s="30"/>
    </row>
    <row r="330" spans="2:2" ht="15.75" customHeight="1">
      <c r="B330" s="30"/>
    </row>
    <row r="331" spans="2:2" ht="15.75" customHeight="1">
      <c r="B331" s="30"/>
    </row>
    <row r="332" spans="2:2" ht="15.75" customHeight="1">
      <c r="B332" s="30"/>
    </row>
    <row r="333" spans="2:2" ht="15.75" customHeight="1">
      <c r="B333" s="30"/>
    </row>
    <row r="334" spans="2:2" ht="15.75" customHeight="1">
      <c r="B334" s="30"/>
    </row>
    <row r="335" spans="2:2" ht="15.75" customHeight="1">
      <c r="B335" s="30"/>
    </row>
    <row r="336" spans="2:2" ht="15.75" customHeight="1">
      <c r="B336" s="30"/>
    </row>
    <row r="337" spans="2:2" ht="15.75" customHeight="1">
      <c r="B337" s="30"/>
    </row>
    <row r="338" spans="2:2" ht="15.75" customHeight="1">
      <c r="B338" s="30"/>
    </row>
    <row r="339" spans="2:2" ht="15.75" customHeight="1">
      <c r="B339" s="30"/>
    </row>
    <row r="340" spans="2:2" ht="15.75" customHeight="1">
      <c r="B340" s="30"/>
    </row>
    <row r="341" spans="2:2" ht="15.75" customHeight="1">
      <c r="B341" s="30"/>
    </row>
    <row r="342" spans="2:2" ht="15.75" customHeight="1">
      <c r="B342" s="30"/>
    </row>
    <row r="343" spans="2:2" ht="15.75" customHeight="1">
      <c r="B343" s="30"/>
    </row>
    <row r="344" spans="2:2" ht="15.75" customHeight="1">
      <c r="B344" s="30"/>
    </row>
    <row r="345" spans="2:2" ht="15.75" customHeight="1">
      <c r="B345" s="30"/>
    </row>
    <row r="346" spans="2:2" ht="15.75" customHeight="1">
      <c r="B346" s="30"/>
    </row>
    <row r="347" spans="2:2" ht="15.75" customHeight="1">
      <c r="B347" s="30"/>
    </row>
    <row r="348" spans="2:2" ht="15.75" customHeight="1">
      <c r="B348" s="30"/>
    </row>
    <row r="349" spans="2:2" ht="15.75" customHeight="1">
      <c r="B349" s="30"/>
    </row>
    <row r="350" spans="2:2" ht="15.75" customHeight="1">
      <c r="B350" s="30"/>
    </row>
    <row r="351" spans="2:2" ht="15.75" customHeight="1">
      <c r="B351" s="30"/>
    </row>
    <row r="352" spans="2:2" ht="15.75" customHeight="1">
      <c r="B352" s="30"/>
    </row>
    <row r="353" spans="2:2" ht="15.75" customHeight="1">
      <c r="B353" s="30"/>
    </row>
    <row r="354" spans="2:2" ht="15.75" customHeight="1">
      <c r="B354" s="30"/>
    </row>
    <row r="355" spans="2:2" ht="15.75" customHeight="1">
      <c r="B355" s="30"/>
    </row>
    <row r="356" spans="2:2" ht="15.75" customHeight="1">
      <c r="B356" s="30"/>
    </row>
    <row r="357" spans="2:2" ht="15.75" customHeight="1">
      <c r="B357" s="30"/>
    </row>
    <row r="358" spans="2:2" ht="15.75" customHeight="1">
      <c r="B358" s="30"/>
    </row>
    <row r="359" spans="2:2" ht="15.75" customHeight="1">
      <c r="B359" s="30"/>
    </row>
    <row r="360" spans="2:2" ht="15.75" customHeight="1">
      <c r="B360" s="30"/>
    </row>
    <row r="361" spans="2:2" ht="15.75" customHeight="1">
      <c r="B361" s="30"/>
    </row>
    <row r="362" spans="2:2" ht="15.75" customHeight="1">
      <c r="B362" s="30"/>
    </row>
    <row r="363" spans="2:2" ht="15.75" customHeight="1">
      <c r="B363" s="30"/>
    </row>
    <row r="364" spans="2:2" ht="15.75" customHeight="1">
      <c r="B364" s="30"/>
    </row>
    <row r="365" spans="2:2" ht="15.75" customHeight="1">
      <c r="B365" s="30"/>
    </row>
    <row r="366" spans="2:2" ht="15.75" customHeight="1">
      <c r="B366" s="30"/>
    </row>
    <row r="367" spans="2:2" ht="15.75" customHeight="1">
      <c r="B367" s="30"/>
    </row>
    <row r="368" spans="2:2" ht="15.75" customHeight="1">
      <c r="B368" s="30"/>
    </row>
    <row r="369" spans="2:2" ht="15.75" customHeight="1">
      <c r="B369" s="30"/>
    </row>
    <row r="370" spans="2:2" ht="15.75" customHeight="1">
      <c r="B370" s="30"/>
    </row>
    <row r="371" spans="2:2" ht="15.75" customHeight="1">
      <c r="B371" s="30"/>
    </row>
    <row r="372" spans="2:2" ht="15.75" customHeight="1">
      <c r="B372" s="30"/>
    </row>
    <row r="373" spans="2:2" ht="15.75" customHeight="1">
      <c r="B373" s="30"/>
    </row>
    <row r="374" spans="2:2" ht="15.75" customHeight="1">
      <c r="B374" s="30"/>
    </row>
    <row r="375" spans="2:2" ht="15.75" customHeight="1">
      <c r="B375" s="30"/>
    </row>
    <row r="376" spans="2:2" ht="15.75" customHeight="1">
      <c r="B376" s="30"/>
    </row>
    <row r="377" spans="2:2" ht="15.75" customHeight="1">
      <c r="B377" s="30"/>
    </row>
    <row r="378" spans="2:2" ht="15.75" customHeight="1">
      <c r="B378" s="30"/>
    </row>
    <row r="379" spans="2:2" ht="15.75" customHeight="1">
      <c r="B379" s="30"/>
    </row>
    <row r="380" spans="2:2" ht="15.75" customHeight="1">
      <c r="B380" s="30"/>
    </row>
    <row r="381" spans="2:2" ht="15.75" customHeight="1">
      <c r="B381" s="30"/>
    </row>
    <row r="382" spans="2:2" ht="15.75" customHeight="1">
      <c r="B382" s="30"/>
    </row>
    <row r="383" spans="2:2" ht="15.75" customHeight="1">
      <c r="B383" s="30"/>
    </row>
    <row r="384" spans="2:2" ht="15.75" customHeight="1">
      <c r="B384" s="30"/>
    </row>
    <row r="385" spans="2:2" ht="15.75" customHeight="1">
      <c r="B385" s="30"/>
    </row>
    <row r="386" spans="2:2" ht="15.75" customHeight="1">
      <c r="B386" s="30"/>
    </row>
    <row r="387" spans="2:2" ht="15.75" customHeight="1">
      <c r="B387" s="30"/>
    </row>
    <row r="388" spans="2:2" ht="15.75" customHeight="1">
      <c r="B388" s="30"/>
    </row>
    <row r="389" spans="2:2" ht="15.75" customHeight="1">
      <c r="B389" s="30"/>
    </row>
    <row r="390" spans="2:2" ht="15.75" customHeight="1">
      <c r="B390" s="30"/>
    </row>
    <row r="391" spans="2:2" ht="15.75" customHeight="1">
      <c r="B391" s="30"/>
    </row>
    <row r="392" spans="2:2" ht="15.75" customHeight="1">
      <c r="B392" s="30"/>
    </row>
    <row r="393" spans="2:2" ht="15.75" customHeight="1">
      <c r="B393" s="30"/>
    </row>
    <row r="394" spans="2:2" ht="15.75" customHeight="1">
      <c r="B394" s="30"/>
    </row>
    <row r="395" spans="2:2" ht="15.75" customHeight="1">
      <c r="B395" s="30"/>
    </row>
    <row r="396" spans="2:2" ht="15.75" customHeight="1">
      <c r="B396" s="30"/>
    </row>
    <row r="397" spans="2:2" ht="15.75" customHeight="1">
      <c r="B397" s="30"/>
    </row>
    <row r="398" spans="2:2" ht="15.75" customHeight="1">
      <c r="B398" s="30"/>
    </row>
    <row r="399" spans="2:2" ht="15.75" customHeight="1">
      <c r="B399" s="30"/>
    </row>
    <row r="400" spans="2:2" ht="15.75" customHeight="1">
      <c r="B400" s="30"/>
    </row>
    <row r="401" spans="2:2" ht="15.75" customHeight="1">
      <c r="B401" s="30"/>
    </row>
    <row r="402" spans="2:2" ht="15.75" customHeight="1">
      <c r="B402" s="30"/>
    </row>
    <row r="403" spans="2:2" ht="15.75" customHeight="1">
      <c r="B403" s="30"/>
    </row>
    <row r="404" spans="2:2" ht="15.75" customHeight="1">
      <c r="B404" s="30"/>
    </row>
    <row r="405" spans="2:2" ht="15.75" customHeight="1">
      <c r="B405" s="30"/>
    </row>
    <row r="406" spans="2:2" ht="15.75" customHeight="1">
      <c r="B406" s="30"/>
    </row>
    <row r="407" spans="2:2" ht="15.75" customHeight="1">
      <c r="B407" s="30"/>
    </row>
    <row r="408" spans="2:2" ht="15.75" customHeight="1">
      <c r="B408" s="30"/>
    </row>
    <row r="409" spans="2:2" ht="15.75" customHeight="1">
      <c r="B409" s="30"/>
    </row>
    <row r="410" spans="2:2" ht="15.75" customHeight="1">
      <c r="B410" s="30"/>
    </row>
    <row r="411" spans="2:2" ht="15.75" customHeight="1">
      <c r="B411" s="30"/>
    </row>
    <row r="412" spans="2:2" ht="15.75" customHeight="1">
      <c r="B412" s="30"/>
    </row>
    <row r="413" spans="2:2" ht="15.75" customHeight="1">
      <c r="B413" s="30"/>
    </row>
    <row r="414" spans="2:2" ht="15.75" customHeight="1">
      <c r="B414" s="30"/>
    </row>
    <row r="415" spans="2:2" ht="15.75" customHeight="1">
      <c r="B415" s="30"/>
    </row>
    <row r="416" spans="2:2" ht="15.75" customHeight="1">
      <c r="B416" s="30"/>
    </row>
    <row r="417" spans="2:2" ht="15.75" customHeight="1">
      <c r="B417" s="30"/>
    </row>
    <row r="418" spans="2:2" ht="15.75" customHeight="1">
      <c r="B418" s="30"/>
    </row>
    <row r="419" spans="2:2" ht="15.75" customHeight="1">
      <c r="B419" s="30"/>
    </row>
    <row r="420" spans="2:2" ht="15.75" customHeight="1">
      <c r="B420" s="30"/>
    </row>
    <row r="421" spans="2:2" ht="15.75" customHeight="1">
      <c r="B421" s="30"/>
    </row>
    <row r="422" spans="2:2" ht="15.75" customHeight="1">
      <c r="B422" s="30"/>
    </row>
    <row r="423" spans="2:2" ht="15.75" customHeight="1">
      <c r="B423" s="30"/>
    </row>
    <row r="424" spans="2:2" ht="15.75" customHeight="1">
      <c r="B424" s="30"/>
    </row>
    <row r="425" spans="2:2" ht="15.75" customHeight="1">
      <c r="B425" s="30"/>
    </row>
    <row r="426" spans="2:2" ht="15.75" customHeight="1">
      <c r="B426" s="30"/>
    </row>
    <row r="427" spans="2:2" ht="15.75" customHeight="1">
      <c r="B427" s="30"/>
    </row>
    <row r="428" spans="2:2" ht="15.75" customHeight="1">
      <c r="B428" s="30"/>
    </row>
    <row r="429" spans="2:2" ht="15.75" customHeight="1">
      <c r="B429" s="30"/>
    </row>
    <row r="430" spans="2:2" ht="15.75" customHeight="1">
      <c r="B430" s="30"/>
    </row>
    <row r="431" spans="2:2" ht="15.75" customHeight="1">
      <c r="B431" s="30"/>
    </row>
    <row r="432" spans="2:2" ht="15.75" customHeight="1">
      <c r="B432" s="30"/>
    </row>
    <row r="433" spans="2:2" ht="15.75" customHeight="1">
      <c r="B433" s="30"/>
    </row>
    <row r="434" spans="2:2" ht="15.75" customHeight="1">
      <c r="B434" s="30"/>
    </row>
    <row r="435" spans="2:2" ht="15.75" customHeight="1">
      <c r="B435" s="30"/>
    </row>
    <row r="436" spans="2:2" ht="15.75" customHeight="1">
      <c r="B436" s="30"/>
    </row>
    <row r="437" spans="2:2" ht="15.75" customHeight="1">
      <c r="B437" s="30"/>
    </row>
    <row r="438" spans="2:2" ht="15.75" customHeight="1">
      <c r="B438" s="30"/>
    </row>
    <row r="439" spans="2:2" ht="15.75" customHeight="1">
      <c r="B439" s="30"/>
    </row>
    <row r="440" spans="2:2" ht="15.75" customHeight="1">
      <c r="B440" s="30"/>
    </row>
    <row r="441" spans="2:2" ht="15.75" customHeight="1">
      <c r="B441" s="30"/>
    </row>
    <row r="442" spans="2:2" ht="15.75" customHeight="1">
      <c r="B442" s="30"/>
    </row>
    <row r="443" spans="2:2" ht="15.75" customHeight="1">
      <c r="B443" s="30"/>
    </row>
    <row r="444" spans="2:2" ht="15.75" customHeight="1">
      <c r="B444" s="30"/>
    </row>
    <row r="445" spans="2:2" ht="15.75" customHeight="1">
      <c r="B445" s="30"/>
    </row>
    <row r="446" spans="2:2" ht="15.75" customHeight="1">
      <c r="B446" s="30"/>
    </row>
    <row r="447" spans="2:2" ht="15.75" customHeight="1">
      <c r="B447" s="30"/>
    </row>
    <row r="448" spans="2:2" ht="15.75" customHeight="1">
      <c r="B448" s="30"/>
    </row>
    <row r="449" spans="2:2" ht="15.75" customHeight="1">
      <c r="B449" s="30"/>
    </row>
    <row r="450" spans="2:2" ht="15.75" customHeight="1">
      <c r="B450" s="30"/>
    </row>
    <row r="451" spans="2:2" ht="15.75" customHeight="1">
      <c r="B451" s="30"/>
    </row>
    <row r="452" spans="2:2" ht="15.75" customHeight="1">
      <c r="B452" s="30"/>
    </row>
    <row r="453" spans="2:2" ht="15.75" customHeight="1">
      <c r="B453" s="30"/>
    </row>
    <row r="454" spans="2:2" ht="15.75" customHeight="1">
      <c r="B454" s="30"/>
    </row>
    <row r="455" spans="2:2" ht="15.75" customHeight="1">
      <c r="B455" s="30"/>
    </row>
    <row r="456" spans="2:2" ht="15.75" customHeight="1">
      <c r="B456" s="30"/>
    </row>
    <row r="457" spans="2:2" ht="15.75" customHeight="1">
      <c r="B457" s="30"/>
    </row>
    <row r="458" spans="2:2" ht="15.75" customHeight="1">
      <c r="B458" s="30"/>
    </row>
    <row r="459" spans="2:2" ht="15.75" customHeight="1">
      <c r="B459" s="30"/>
    </row>
    <row r="460" spans="2:2" ht="15.75" customHeight="1">
      <c r="B460" s="30"/>
    </row>
    <row r="461" spans="2:2" ht="15.75" customHeight="1">
      <c r="B461" s="30"/>
    </row>
    <row r="462" spans="2:2" ht="15.75" customHeight="1">
      <c r="B462" s="30"/>
    </row>
    <row r="463" spans="2:2" ht="15.75" customHeight="1">
      <c r="B463" s="30"/>
    </row>
    <row r="464" spans="2:2" ht="15.75" customHeight="1">
      <c r="B464" s="30"/>
    </row>
    <row r="465" spans="2:2" ht="15.75" customHeight="1">
      <c r="B465" s="30"/>
    </row>
    <row r="466" spans="2:2" ht="15.75" customHeight="1">
      <c r="B466" s="30"/>
    </row>
    <row r="467" spans="2:2" ht="15.75" customHeight="1">
      <c r="B467" s="30"/>
    </row>
    <row r="468" spans="2:2" ht="15.75" customHeight="1">
      <c r="B468" s="30"/>
    </row>
    <row r="469" spans="2:2" ht="15.75" customHeight="1">
      <c r="B469" s="30"/>
    </row>
    <row r="470" spans="2:2" ht="15.75" customHeight="1">
      <c r="B470" s="30"/>
    </row>
    <row r="471" spans="2:2" ht="15.75" customHeight="1">
      <c r="B471" s="30"/>
    </row>
    <row r="472" spans="2:2" ht="15.75" customHeight="1">
      <c r="B472" s="30"/>
    </row>
    <row r="473" spans="2:2" ht="15.75" customHeight="1">
      <c r="B473" s="30"/>
    </row>
    <row r="474" spans="2:2" ht="15.75" customHeight="1">
      <c r="B474" s="30"/>
    </row>
    <row r="475" spans="2:2" ht="15.75" customHeight="1">
      <c r="B475" s="30"/>
    </row>
    <row r="476" spans="2:2" ht="15.75" customHeight="1">
      <c r="B476" s="30"/>
    </row>
    <row r="477" spans="2:2" ht="15.75" customHeight="1">
      <c r="B477" s="30"/>
    </row>
    <row r="478" spans="2:2" ht="15.75" customHeight="1">
      <c r="B478" s="30"/>
    </row>
    <row r="479" spans="2:2" ht="15.75" customHeight="1">
      <c r="B479" s="30"/>
    </row>
    <row r="480" spans="2:2" ht="15.75" customHeight="1">
      <c r="B480" s="30"/>
    </row>
    <row r="481" spans="2:2" ht="15.75" customHeight="1">
      <c r="B481" s="30"/>
    </row>
    <row r="482" spans="2:2" ht="15.75" customHeight="1">
      <c r="B482" s="30"/>
    </row>
    <row r="483" spans="2:2" ht="15.75" customHeight="1">
      <c r="B483" s="30"/>
    </row>
    <row r="484" spans="2:2" ht="15.75" customHeight="1">
      <c r="B484" s="30"/>
    </row>
    <row r="485" spans="2:2" ht="15.75" customHeight="1">
      <c r="B485" s="30"/>
    </row>
    <row r="486" spans="2:2" ht="15.75" customHeight="1">
      <c r="B486" s="30"/>
    </row>
    <row r="487" spans="2:2" ht="15.75" customHeight="1">
      <c r="B487" s="30"/>
    </row>
    <row r="488" spans="2:2" ht="15.75" customHeight="1">
      <c r="B488" s="30"/>
    </row>
    <row r="489" spans="2:2" ht="15.75" customHeight="1">
      <c r="B489" s="30"/>
    </row>
    <row r="490" spans="2:2" ht="15.75" customHeight="1">
      <c r="B490" s="30"/>
    </row>
    <row r="491" spans="2:2" ht="15.75" customHeight="1">
      <c r="B491" s="30"/>
    </row>
    <row r="492" spans="2:2" ht="15.75" customHeight="1">
      <c r="B492" s="30"/>
    </row>
    <row r="493" spans="2:2" ht="15.75" customHeight="1">
      <c r="B493" s="30"/>
    </row>
    <row r="494" spans="2:2" ht="15.75" customHeight="1">
      <c r="B494" s="30"/>
    </row>
    <row r="495" spans="2:2" ht="15.75" customHeight="1">
      <c r="B495" s="30"/>
    </row>
    <row r="496" spans="2:2" ht="15.75" customHeight="1">
      <c r="B496" s="30"/>
    </row>
    <row r="497" spans="2:2" ht="15.75" customHeight="1">
      <c r="B497" s="30"/>
    </row>
    <row r="498" spans="2:2" ht="15.75" customHeight="1">
      <c r="B498" s="30"/>
    </row>
    <row r="499" spans="2:2" ht="15.75" customHeight="1">
      <c r="B499" s="30"/>
    </row>
    <row r="500" spans="2:2" ht="15.75" customHeight="1">
      <c r="B500" s="30"/>
    </row>
    <row r="501" spans="2:2" ht="15.75" customHeight="1">
      <c r="B501" s="30"/>
    </row>
    <row r="502" spans="2:2" ht="15.75" customHeight="1">
      <c r="B502" s="30"/>
    </row>
    <row r="503" spans="2:2" ht="15.75" customHeight="1">
      <c r="B503" s="30"/>
    </row>
    <row r="504" spans="2:2" ht="15.75" customHeight="1">
      <c r="B504" s="30"/>
    </row>
    <row r="505" spans="2:2" ht="15.75" customHeight="1">
      <c r="B505" s="30"/>
    </row>
    <row r="506" spans="2:2" ht="15.75" customHeight="1">
      <c r="B506" s="30"/>
    </row>
    <row r="507" spans="2:2" ht="15.75" customHeight="1">
      <c r="B507" s="30"/>
    </row>
    <row r="508" spans="2:2" ht="15.75" customHeight="1">
      <c r="B508" s="30"/>
    </row>
    <row r="509" spans="2:2" ht="15.75" customHeight="1">
      <c r="B509" s="30"/>
    </row>
    <row r="510" spans="2:2" ht="15.75" customHeight="1">
      <c r="B510" s="30"/>
    </row>
    <row r="511" spans="2:2" ht="15.75" customHeight="1">
      <c r="B511" s="30"/>
    </row>
    <row r="512" spans="2:2" ht="15.75" customHeight="1">
      <c r="B512" s="30"/>
    </row>
    <row r="513" spans="2:2" ht="15.75" customHeight="1">
      <c r="B513" s="30"/>
    </row>
    <row r="514" spans="2:2" ht="15.75" customHeight="1">
      <c r="B514" s="30"/>
    </row>
    <row r="515" spans="2:2" ht="15.75" customHeight="1">
      <c r="B515" s="30"/>
    </row>
    <row r="516" spans="2:2" ht="15.75" customHeight="1">
      <c r="B516" s="30"/>
    </row>
    <row r="517" spans="2:2" ht="15.75" customHeight="1">
      <c r="B517" s="30"/>
    </row>
    <row r="518" spans="2:2" ht="15.75" customHeight="1">
      <c r="B518" s="30"/>
    </row>
    <row r="519" spans="2:2" ht="15.75" customHeight="1">
      <c r="B519" s="30"/>
    </row>
    <row r="520" spans="2:2" ht="15.75" customHeight="1">
      <c r="B520" s="30"/>
    </row>
    <row r="521" spans="2:2" ht="15.75" customHeight="1">
      <c r="B521" s="30"/>
    </row>
    <row r="522" spans="2:2" ht="15.75" customHeight="1">
      <c r="B522" s="30"/>
    </row>
    <row r="523" spans="2:2" ht="15.75" customHeight="1">
      <c r="B523" s="30"/>
    </row>
    <row r="524" spans="2:2" ht="15.75" customHeight="1">
      <c r="B524" s="30"/>
    </row>
    <row r="525" spans="2:2" ht="15.75" customHeight="1">
      <c r="B525" s="30"/>
    </row>
    <row r="526" spans="2:2" ht="15.75" customHeight="1">
      <c r="B526" s="30"/>
    </row>
    <row r="527" spans="2:2" ht="15.75" customHeight="1">
      <c r="B527" s="30"/>
    </row>
    <row r="528" spans="2:2" ht="15.75" customHeight="1">
      <c r="B528" s="30"/>
    </row>
    <row r="529" spans="2:2" ht="15.75" customHeight="1">
      <c r="B529" s="30"/>
    </row>
    <row r="530" spans="2:2" ht="15.75" customHeight="1">
      <c r="B530" s="30"/>
    </row>
    <row r="531" spans="2:2" ht="15.75" customHeight="1">
      <c r="B531" s="30"/>
    </row>
    <row r="532" spans="2:2" ht="15.75" customHeight="1">
      <c r="B532" s="30"/>
    </row>
    <row r="533" spans="2:2" ht="15.75" customHeight="1">
      <c r="B533" s="30"/>
    </row>
    <row r="534" spans="2:2" ht="15.75" customHeight="1">
      <c r="B534" s="30"/>
    </row>
    <row r="535" spans="2:2" ht="15.75" customHeight="1">
      <c r="B535" s="30"/>
    </row>
    <row r="536" spans="2:2" ht="15.75" customHeight="1">
      <c r="B536" s="30"/>
    </row>
    <row r="537" spans="2:2" ht="15.75" customHeight="1">
      <c r="B537" s="30"/>
    </row>
    <row r="538" spans="2:2" ht="15.75" customHeight="1">
      <c r="B538" s="30"/>
    </row>
    <row r="539" spans="2:2" ht="15.75" customHeight="1">
      <c r="B539" s="30"/>
    </row>
    <row r="540" spans="2:2" ht="15.75" customHeight="1">
      <c r="B540" s="30"/>
    </row>
    <row r="541" spans="2:2" ht="15.75" customHeight="1">
      <c r="B541" s="30"/>
    </row>
    <row r="542" spans="2:2" ht="15.75" customHeight="1">
      <c r="B542" s="30"/>
    </row>
    <row r="543" spans="2:2" ht="15.75" customHeight="1">
      <c r="B543" s="30"/>
    </row>
    <row r="544" spans="2:2" ht="15.75" customHeight="1">
      <c r="B544" s="30"/>
    </row>
    <row r="545" spans="2:2" ht="15.75" customHeight="1">
      <c r="B545" s="30"/>
    </row>
    <row r="546" spans="2:2" ht="15.75" customHeight="1">
      <c r="B546" s="30"/>
    </row>
    <row r="547" spans="2:2" ht="15.75" customHeight="1">
      <c r="B547" s="30"/>
    </row>
    <row r="548" spans="2:2" ht="15.75" customHeight="1">
      <c r="B548" s="30"/>
    </row>
    <row r="549" spans="2:2" ht="15.75" customHeight="1">
      <c r="B549" s="30"/>
    </row>
    <row r="550" spans="2:2" ht="15.75" customHeight="1">
      <c r="B550" s="30"/>
    </row>
    <row r="551" spans="2:2" ht="15.75" customHeight="1">
      <c r="B551" s="30"/>
    </row>
    <row r="552" spans="2:2" ht="15.75" customHeight="1">
      <c r="B552" s="30"/>
    </row>
    <row r="553" spans="2:2" ht="15.75" customHeight="1">
      <c r="B553" s="30"/>
    </row>
    <row r="554" spans="2:2" ht="15.75" customHeight="1">
      <c r="B554" s="30"/>
    </row>
    <row r="555" spans="2:2" ht="15.75" customHeight="1">
      <c r="B555" s="30"/>
    </row>
    <row r="556" spans="2:2" ht="15.75" customHeight="1">
      <c r="B556" s="30"/>
    </row>
    <row r="557" spans="2:2" ht="15.75" customHeight="1">
      <c r="B557" s="30"/>
    </row>
    <row r="558" spans="2:2" ht="15.75" customHeight="1">
      <c r="B558" s="30"/>
    </row>
    <row r="559" spans="2:2" ht="15.75" customHeight="1">
      <c r="B559" s="30"/>
    </row>
    <row r="560" spans="2:2" ht="15.75" customHeight="1">
      <c r="B560" s="30"/>
    </row>
    <row r="561" spans="2:2" ht="15.75" customHeight="1">
      <c r="B561" s="30"/>
    </row>
    <row r="562" spans="2:2" ht="15.75" customHeight="1">
      <c r="B562" s="30"/>
    </row>
    <row r="563" spans="2:2" ht="15.75" customHeight="1">
      <c r="B563" s="30"/>
    </row>
    <row r="564" spans="2:2" ht="15.75" customHeight="1">
      <c r="B564" s="30"/>
    </row>
    <row r="565" spans="2:2" ht="15.75" customHeight="1">
      <c r="B565" s="30"/>
    </row>
    <row r="566" spans="2:2" ht="15.75" customHeight="1">
      <c r="B566" s="30"/>
    </row>
    <row r="567" spans="2:2" ht="15.75" customHeight="1">
      <c r="B567" s="30"/>
    </row>
    <row r="568" spans="2:2" ht="15.75" customHeight="1">
      <c r="B568" s="30"/>
    </row>
    <row r="569" spans="2:2" ht="15.75" customHeight="1">
      <c r="B569" s="30"/>
    </row>
    <row r="570" spans="2:2" ht="15.75" customHeight="1">
      <c r="B570" s="30"/>
    </row>
    <row r="571" spans="2:2" ht="15.75" customHeight="1">
      <c r="B571" s="30"/>
    </row>
    <row r="572" spans="2:2" ht="15.75" customHeight="1">
      <c r="B572" s="30"/>
    </row>
    <row r="573" spans="2:2" ht="15.75" customHeight="1">
      <c r="B573" s="30"/>
    </row>
    <row r="574" spans="2:2" ht="15.75" customHeight="1">
      <c r="B574" s="30"/>
    </row>
    <row r="575" spans="2:2" ht="15.75" customHeight="1">
      <c r="B575" s="30"/>
    </row>
    <row r="576" spans="2:2" ht="15.75" customHeight="1">
      <c r="B576" s="30"/>
    </row>
    <row r="577" spans="2:2" ht="15.75" customHeight="1">
      <c r="B577" s="30"/>
    </row>
    <row r="578" spans="2:2" ht="15.75" customHeight="1">
      <c r="B578" s="30"/>
    </row>
    <row r="579" spans="2:2" ht="15.75" customHeight="1">
      <c r="B579" s="30"/>
    </row>
    <row r="580" spans="2:2" ht="15.75" customHeight="1">
      <c r="B580" s="30"/>
    </row>
    <row r="581" spans="2:2" ht="15.75" customHeight="1">
      <c r="B581" s="30"/>
    </row>
    <row r="582" spans="2:2" ht="15.75" customHeight="1">
      <c r="B582" s="30"/>
    </row>
    <row r="583" spans="2:2" ht="15.75" customHeight="1">
      <c r="B583" s="30"/>
    </row>
    <row r="584" spans="2:2" ht="15.75" customHeight="1">
      <c r="B584" s="30"/>
    </row>
    <row r="585" spans="2:2" ht="15.75" customHeight="1">
      <c r="B585" s="30"/>
    </row>
    <row r="586" spans="2:2" ht="15.75" customHeight="1">
      <c r="B586" s="30"/>
    </row>
    <row r="587" spans="2:2" ht="15.75" customHeight="1">
      <c r="B587" s="30"/>
    </row>
    <row r="588" spans="2:2" ht="15.75" customHeight="1">
      <c r="B588" s="30"/>
    </row>
    <row r="589" spans="2:2" ht="15.75" customHeight="1">
      <c r="B589" s="30"/>
    </row>
    <row r="590" spans="2:2" ht="15.75" customHeight="1">
      <c r="B590" s="30"/>
    </row>
    <row r="591" spans="2:2" ht="15.75" customHeight="1">
      <c r="B591" s="30"/>
    </row>
    <row r="592" spans="2:2" ht="15.75" customHeight="1">
      <c r="B592" s="30"/>
    </row>
    <row r="593" spans="2:2" ht="15.75" customHeight="1">
      <c r="B593" s="30"/>
    </row>
    <row r="594" spans="2:2" ht="15.75" customHeight="1">
      <c r="B594" s="30"/>
    </row>
    <row r="595" spans="2:2" ht="15.75" customHeight="1">
      <c r="B595" s="30"/>
    </row>
    <row r="596" spans="2:2" ht="15.75" customHeight="1">
      <c r="B596" s="30"/>
    </row>
    <row r="597" spans="2:2" ht="15.75" customHeight="1">
      <c r="B597" s="30"/>
    </row>
    <row r="598" spans="2:2" ht="15.75" customHeight="1">
      <c r="B598" s="30"/>
    </row>
    <row r="599" spans="2:2" ht="15.75" customHeight="1">
      <c r="B599" s="30"/>
    </row>
    <row r="600" spans="2:2" ht="15.75" customHeight="1">
      <c r="B600" s="30"/>
    </row>
    <row r="601" spans="2:2" ht="15.75" customHeight="1">
      <c r="B601" s="30"/>
    </row>
    <row r="602" spans="2:2" ht="15.75" customHeight="1">
      <c r="B602" s="30"/>
    </row>
    <row r="603" spans="2:2" ht="15.75" customHeight="1">
      <c r="B603" s="30"/>
    </row>
    <row r="604" spans="2:2" ht="15.75" customHeight="1">
      <c r="B604" s="30"/>
    </row>
    <row r="605" spans="2:2" ht="15.75" customHeight="1">
      <c r="B605" s="30"/>
    </row>
    <row r="606" spans="2:2" ht="15.75" customHeight="1">
      <c r="B606" s="30"/>
    </row>
    <row r="607" spans="2:2" ht="15.75" customHeight="1">
      <c r="B607" s="30"/>
    </row>
    <row r="608" spans="2:2" ht="15.75" customHeight="1">
      <c r="B608" s="30"/>
    </row>
    <row r="609" spans="2:2" ht="15.75" customHeight="1">
      <c r="B609" s="30"/>
    </row>
    <row r="610" spans="2:2" ht="15.75" customHeight="1">
      <c r="B610" s="30"/>
    </row>
    <row r="611" spans="2:2" ht="15.75" customHeight="1">
      <c r="B611" s="30"/>
    </row>
    <row r="612" spans="2:2" ht="15.75" customHeight="1">
      <c r="B612" s="30"/>
    </row>
    <row r="613" spans="2:2" ht="15.75" customHeight="1">
      <c r="B613" s="30"/>
    </row>
    <row r="614" spans="2:2" ht="15.75" customHeight="1">
      <c r="B614" s="30"/>
    </row>
    <row r="615" spans="2:2" ht="15.75" customHeight="1">
      <c r="B615" s="30"/>
    </row>
    <row r="616" spans="2:2" ht="15.75" customHeight="1">
      <c r="B616" s="30"/>
    </row>
    <row r="617" spans="2:2" ht="15.75" customHeight="1">
      <c r="B617" s="30"/>
    </row>
    <row r="618" spans="2:2" ht="15.75" customHeight="1">
      <c r="B618" s="30"/>
    </row>
    <row r="619" spans="2:2" ht="15.75" customHeight="1">
      <c r="B619" s="30"/>
    </row>
    <row r="620" spans="2:2" ht="15.75" customHeight="1">
      <c r="B620" s="30"/>
    </row>
    <row r="621" spans="2:2" ht="15.75" customHeight="1">
      <c r="B621" s="30"/>
    </row>
    <row r="622" spans="2:2" ht="15.75" customHeight="1">
      <c r="B622" s="30"/>
    </row>
    <row r="623" spans="2:2" ht="15.75" customHeight="1">
      <c r="B623" s="30"/>
    </row>
    <row r="624" spans="2:2" ht="15.75" customHeight="1">
      <c r="B624" s="30"/>
    </row>
    <row r="625" spans="2:2" ht="15.75" customHeight="1">
      <c r="B625" s="30"/>
    </row>
    <row r="626" spans="2:2" ht="15.75" customHeight="1">
      <c r="B626" s="30"/>
    </row>
    <row r="627" spans="2:2" ht="15.75" customHeight="1">
      <c r="B627" s="30"/>
    </row>
    <row r="628" spans="2:2" ht="15.75" customHeight="1">
      <c r="B628" s="30"/>
    </row>
    <row r="629" spans="2:2" ht="15.75" customHeight="1">
      <c r="B629" s="30"/>
    </row>
    <row r="630" spans="2:2" ht="15.75" customHeight="1">
      <c r="B630" s="30"/>
    </row>
    <row r="631" spans="2:2" ht="15.75" customHeight="1">
      <c r="B631" s="30"/>
    </row>
    <row r="632" spans="2:2" ht="15.75" customHeight="1">
      <c r="B632" s="30"/>
    </row>
    <row r="633" spans="2:2" ht="15.75" customHeight="1">
      <c r="B633" s="30"/>
    </row>
    <row r="634" spans="2:2" ht="15.75" customHeight="1">
      <c r="B634" s="30"/>
    </row>
    <row r="635" spans="2:2" ht="15.75" customHeight="1">
      <c r="B635" s="30"/>
    </row>
    <row r="636" spans="2:2" ht="15.75" customHeight="1">
      <c r="B636" s="30"/>
    </row>
    <row r="637" spans="2:2" ht="15.75" customHeight="1">
      <c r="B637" s="30"/>
    </row>
    <row r="638" spans="2:2" ht="15.75" customHeight="1">
      <c r="B638" s="30"/>
    </row>
    <row r="639" spans="2:2" ht="15.75" customHeight="1">
      <c r="B639" s="30"/>
    </row>
    <row r="640" spans="2:2" ht="15.75" customHeight="1">
      <c r="B640" s="30"/>
    </row>
    <row r="641" spans="2:2" ht="15.75" customHeight="1">
      <c r="B641" s="30"/>
    </row>
    <row r="642" spans="2:2" ht="15.75" customHeight="1">
      <c r="B642" s="30"/>
    </row>
    <row r="643" spans="2:2" ht="15.75" customHeight="1">
      <c r="B643" s="30"/>
    </row>
    <row r="644" spans="2:2" ht="15.75" customHeight="1">
      <c r="B644" s="30"/>
    </row>
    <row r="645" spans="2:2" ht="15.75" customHeight="1">
      <c r="B645" s="30"/>
    </row>
    <row r="646" spans="2:2" ht="15.75" customHeight="1">
      <c r="B646" s="30"/>
    </row>
    <row r="647" spans="2:2" ht="15.75" customHeight="1">
      <c r="B647" s="30"/>
    </row>
    <row r="648" spans="2:2" ht="15.75" customHeight="1">
      <c r="B648" s="30"/>
    </row>
    <row r="649" spans="2:2" ht="15.75" customHeight="1">
      <c r="B649" s="30"/>
    </row>
    <row r="650" spans="2:2" ht="15.75" customHeight="1">
      <c r="B650" s="30"/>
    </row>
    <row r="651" spans="2:2" ht="15.75" customHeight="1">
      <c r="B651" s="30"/>
    </row>
    <row r="652" spans="2:2" ht="15.75" customHeight="1">
      <c r="B652" s="30"/>
    </row>
    <row r="653" spans="2:2" ht="15.75" customHeight="1">
      <c r="B653" s="30"/>
    </row>
    <row r="654" spans="2:2" ht="15.75" customHeight="1">
      <c r="B654" s="30"/>
    </row>
    <row r="655" spans="2:2" ht="15.75" customHeight="1">
      <c r="B655" s="30"/>
    </row>
    <row r="656" spans="2:2" ht="15.75" customHeight="1">
      <c r="B656" s="30"/>
    </row>
    <row r="657" spans="2:2" ht="15.75" customHeight="1">
      <c r="B657" s="30"/>
    </row>
    <row r="658" spans="2:2" ht="15.75" customHeight="1">
      <c r="B658" s="30"/>
    </row>
    <row r="659" spans="2:2" ht="15.75" customHeight="1">
      <c r="B659" s="30"/>
    </row>
    <row r="660" spans="2:2" ht="15.75" customHeight="1">
      <c r="B660" s="30"/>
    </row>
    <row r="661" spans="2:2" ht="15.75" customHeight="1">
      <c r="B661" s="30"/>
    </row>
    <row r="662" spans="2:2" ht="15.75" customHeight="1">
      <c r="B662" s="30"/>
    </row>
    <row r="663" spans="2:2" ht="15.75" customHeight="1">
      <c r="B663" s="30"/>
    </row>
    <row r="664" spans="2:2" ht="15.75" customHeight="1">
      <c r="B664" s="30"/>
    </row>
    <row r="665" spans="2:2" ht="15.75" customHeight="1">
      <c r="B665" s="30"/>
    </row>
    <row r="666" spans="2:2" ht="15.75" customHeight="1">
      <c r="B666" s="30"/>
    </row>
    <row r="667" spans="2:2" ht="15.75" customHeight="1">
      <c r="B667" s="30"/>
    </row>
    <row r="668" spans="2:2" ht="15.75" customHeight="1">
      <c r="B668" s="30"/>
    </row>
    <row r="669" spans="2:2" ht="15.75" customHeight="1">
      <c r="B669" s="30"/>
    </row>
    <row r="670" spans="2:2" ht="15.75" customHeight="1">
      <c r="B670" s="30"/>
    </row>
    <row r="671" spans="2:2" ht="15.75" customHeight="1">
      <c r="B671" s="30"/>
    </row>
    <row r="672" spans="2:2" ht="15.75" customHeight="1">
      <c r="B672" s="30"/>
    </row>
    <row r="673" spans="2:2" ht="15.75" customHeight="1">
      <c r="B673" s="30"/>
    </row>
    <row r="674" spans="2:2" ht="15.75" customHeight="1">
      <c r="B674" s="30"/>
    </row>
    <row r="675" spans="2:2" ht="15.75" customHeight="1">
      <c r="B675" s="30"/>
    </row>
    <row r="676" spans="2:2" ht="15.75" customHeight="1">
      <c r="B676" s="30"/>
    </row>
    <row r="677" spans="2:2" ht="15.75" customHeight="1">
      <c r="B677" s="30"/>
    </row>
    <row r="678" spans="2:2" ht="15.75" customHeight="1">
      <c r="B678" s="30"/>
    </row>
    <row r="679" spans="2:2" ht="15.75" customHeight="1">
      <c r="B679" s="30"/>
    </row>
    <row r="680" spans="2:2" ht="15.75" customHeight="1">
      <c r="B680" s="30"/>
    </row>
    <row r="681" spans="2:2" ht="15.75" customHeight="1">
      <c r="B681" s="30"/>
    </row>
    <row r="682" spans="2:2" ht="15.75" customHeight="1">
      <c r="B682" s="30"/>
    </row>
    <row r="683" spans="2:2" ht="15.75" customHeight="1">
      <c r="B683" s="30"/>
    </row>
    <row r="684" spans="2:2" ht="15.75" customHeight="1">
      <c r="B684" s="30"/>
    </row>
    <row r="685" spans="2:2" ht="15.75" customHeight="1">
      <c r="B685" s="30"/>
    </row>
    <row r="686" spans="2:2" ht="15.75" customHeight="1">
      <c r="B686" s="30"/>
    </row>
    <row r="687" spans="2:2" ht="15.75" customHeight="1">
      <c r="B687" s="30"/>
    </row>
    <row r="688" spans="2:2" ht="15.75" customHeight="1">
      <c r="B688" s="30"/>
    </row>
    <row r="689" spans="2:2" ht="15.75" customHeight="1">
      <c r="B689" s="30"/>
    </row>
    <row r="690" spans="2:2" ht="15.75" customHeight="1">
      <c r="B690" s="30"/>
    </row>
    <row r="691" spans="2:2" ht="15.75" customHeight="1">
      <c r="B691" s="30"/>
    </row>
    <row r="692" spans="2:2" ht="15.75" customHeight="1">
      <c r="B692" s="30"/>
    </row>
    <row r="693" spans="2:2" ht="15.75" customHeight="1">
      <c r="B693" s="30"/>
    </row>
    <row r="694" spans="2:2" ht="15.75" customHeight="1">
      <c r="B694" s="30"/>
    </row>
    <row r="695" spans="2:2" ht="15.75" customHeight="1">
      <c r="B695" s="30"/>
    </row>
    <row r="696" spans="2:2" ht="15.75" customHeight="1">
      <c r="B696" s="30"/>
    </row>
    <row r="697" spans="2:2" ht="15.75" customHeight="1">
      <c r="B697" s="30"/>
    </row>
    <row r="698" spans="2:2" ht="15.75" customHeight="1">
      <c r="B698" s="30"/>
    </row>
    <row r="699" spans="2:2" ht="15.75" customHeight="1">
      <c r="B699" s="30"/>
    </row>
    <row r="700" spans="2:2" ht="15.75" customHeight="1">
      <c r="B700" s="30"/>
    </row>
    <row r="701" spans="2:2" ht="15.75" customHeight="1">
      <c r="B701" s="30"/>
    </row>
    <row r="702" spans="2:2" ht="15.75" customHeight="1">
      <c r="B702" s="30"/>
    </row>
    <row r="703" spans="2:2" ht="15.75" customHeight="1">
      <c r="B703" s="30"/>
    </row>
    <row r="704" spans="2:2" ht="15.75" customHeight="1">
      <c r="B704" s="30"/>
    </row>
    <row r="705" spans="2:2" ht="15.75" customHeight="1">
      <c r="B705" s="30"/>
    </row>
    <row r="706" spans="2:2" ht="15.75" customHeight="1">
      <c r="B706" s="30"/>
    </row>
    <row r="707" spans="2:2" ht="15.75" customHeight="1">
      <c r="B707" s="30"/>
    </row>
    <row r="708" spans="2:2" ht="15.75" customHeight="1">
      <c r="B708" s="30"/>
    </row>
    <row r="709" spans="2:2" ht="15.75" customHeight="1">
      <c r="B709" s="30"/>
    </row>
    <row r="710" spans="2:2" ht="15.75" customHeight="1">
      <c r="B710" s="30"/>
    </row>
    <row r="711" spans="2:2" ht="15.75" customHeight="1">
      <c r="B711" s="30"/>
    </row>
    <row r="712" spans="2:2" ht="15.75" customHeight="1">
      <c r="B712" s="30"/>
    </row>
    <row r="713" spans="2:2" ht="15.75" customHeight="1">
      <c r="B713" s="30"/>
    </row>
    <row r="714" spans="2:2" ht="15.75" customHeight="1">
      <c r="B714" s="30"/>
    </row>
    <row r="715" spans="2:2" ht="15.75" customHeight="1">
      <c r="B715" s="30"/>
    </row>
    <row r="716" spans="2:2" ht="15.75" customHeight="1">
      <c r="B716" s="30"/>
    </row>
    <row r="717" spans="2:2" ht="15.75" customHeight="1">
      <c r="B717" s="30"/>
    </row>
    <row r="718" spans="2:2" ht="15.75" customHeight="1">
      <c r="B718" s="30"/>
    </row>
    <row r="719" spans="2:2" ht="15.75" customHeight="1">
      <c r="B719" s="30"/>
    </row>
    <row r="720" spans="2:2" ht="15.75" customHeight="1">
      <c r="B720" s="30"/>
    </row>
    <row r="721" spans="2:2" ht="15.75" customHeight="1">
      <c r="B721" s="30"/>
    </row>
    <row r="722" spans="2:2" ht="15.75" customHeight="1">
      <c r="B722" s="30"/>
    </row>
    <row r="723" spans="2:2" ht="15.75" customHeight="1">
      <c r="B723" s="30"/>
    </row>
    <row r="724" spans="2:2" ht="15.75" customHeight="1">
      <c r="B724" s="30"/>
    </row>
    <row r="725" spans="2:2" ht="15.75" customHeight="1">
      <c r="B725" s="30"/>
    </row>
    <row r="726" spans="2:2" ht="15.75" customHeight="1">
      <c r="B726" s="30"/>
    </row>
    <row r="727" spans="2:2" ht="15.75" customHeight="1">
      <c r="B727" s="30"/>
    </row>
    <row r="728" spans="2:2" ht="15.75" customHeight="1">
      <c r="B728" s="30"/>
    </row>
    <row r="729" spans="2:2" ht="15.75" customHeight="1">
      <c r="B729" s="30"/>
    </row>
    <row r="730" spans="2:2" ht="15.75" customHeight="1">
      <c r="B730" s="30"/>
    </row>
    <row r="731" spans="2:2" ht="15.75" customHeight="1">
      <c r="B731" s="30"/>
    </row>
    <row r="732" spans="2:2" ht="15.75" customHeight="1">
      <c r="B732" s="30"/>
    </row>
    <row r="733" spans="2:2" ht="15.75" customHeight="1">
      <c r="B733" s="30"/>
    </row>
    <row r="734" spans="2:2" ht="15.75" customHeight="1">
      <c r="B734" s="30"/>
    </row>
    <row r="735" spans="2:2" ht="15.75" customHeight="1">
      <c r="B735" s="30"/>
    </row>
    <row r="736" spans="2:2" ht="15.75" customHeight="1">
      <c r="B736" s="30"/>
    </row>
    <row r="737" spans="2:2" ht="15.75" customHeight="1">
      <c r="B737" s="30"/>
    </row>
    <row r="738" spans="2:2" ht="15.75" customHeight="1">
      <c r="B738" s="30"/>
    </row>
    <row r="739" spans="2:2" ht="15.75" customHeight="1">
      <c r="B739" s="30"/>
    </row>
    <row r="740" spans="2:2" ht="15.75" customHeight="1">
      <c r="B740" s="30"/>
    </row>
    <row r="741" spans="2:2" ht="15.75" customHeight="1">
      <c r="B741" s="30"/>
    </row>
    <row r="742" spans="2:2" ht="15.75" customHeight="1">
      <c r="B742" s="30"/>
    </row>
    <row r="743" spans="2:2" ht="15.75" customHeight="1">
      <c r="B743" s="30"/>
    </row>
    <row r="744" spans="2:2" ht="15.75" customHeight="1">
      <c r="B744" s="30"/>
    </row>
    <row r="745" spans="2:2" ht="15.75" customHeight="1">
      <c r="B745" s="30"/>
    </row>
    <row r="746" spans="2:2" ht="15.75" customHeight="1">
      <c r="B746" s="30"/>
    </row>
    <row r="747" spans="2:2" ht="15.75" customHeight="1">
      <c r="B747" s="30"/>
    </row>
    <row r="748" spans="2:2" ht="15.75" customHeight="1">
      <c r="B748" s="30"/>
    </row>
    <row r="749" spans="2:2" ht="15.75" customHeight="1">
      <c r="B749" s="30"/>
    </row>
    <row r="750" spans="2:2" ht="15.75" customHeight="1">
      <c r="B750" s="30"/>
    </row>
    <row r="751" spans="2:2" ht="15.75" customHeight="1">
      <c r="B751" s="30"/>
    </row>
    <row r="752" spans="2:2" ht="15.75" customHeight="1">
      <c r="B752" s="30"/>
    </row>
    <row r="753" spans="2:2" ht="15.75" customHeight="1">
      <c r="B753" s="30"/>
    </row>
    <row r="754" spans="2:2" ht="15.75" customHeight="1">
      <c r="B754" s="30"/>
    </row>
    <row r="755" spans="2:2" ht="15.75" customHeight="1">
      <c r="B755" s="30"/>
    </row>
    <row r="756" spans="2:2" ht="15.75" customHeight="1">
      <c r="B756" s="30"/>
    </row>
    <row r="757" spans="2:2" ht="15.75" customHeight="1">
      <c r="B757" s="30"/>
    </row>
    <row r="758" spans="2:2" ht="15.75" customHeight="1">
      <c r="B758" s="30"/>
    </row>
    <row r="759" spans="2:2" ht="15.75" customHeight="1">
      <c r="B759" s="30"/>
    </row>
    <row r="760" spans="2:2" ht="15.75" customHeight="1">
      <c r="B760" s="30"/>
    </row>
    <row r="761" spans="2:2" ht="15.75" customHeight="1">
      <c r="B761" s="30"/>
    </row>
    <row r="762" spans="2:2" ht="15.75" customHeight="1">
      <c r="B762" s="30"/>
    </row>
    <row r="763" spans="2:2" ht="15.75" customHeight="1">
      <c r="B763" s="30"/>
    </row>
    <row r="764" spans="2:2" ht="15.75" customHeight="1">
      <c r="B764" s="30"/>
    </row>
    <row r="765" spans="2:2" ht="15.75" customHeight="1">
      <c r="B765" s="30"/>
    </row>
    <row r="766" spans="2:2" ht="15.75" customHeight="1">
      <c r="B766" s="30"/>
    </row>
    <row r="767" spans="2:2" ht="15.75" customHeight="1">
      <c r="B767" s="30"/>
    </row>
    <row r="768" spans="2:2" ht="15.75" customHeight="1">
      <c r="B768" s="30"/>
    </row>
    <row r="769" spans="2:2" ht="15.75" customHeight="1">
      <c r="B769" s="30"/>
    </row>
    <row r="770" spans="2:2" ht="15.75" customHeight="1">
      <c r="B770" s="30"/>
    </row>
    <row r="771" spans="2:2" ht="15.75" customHeight="1">
      <c r="B771" s="30"/>
    </row>
    <row r="772" spans="2:2" ht="15.75" customHeight="1">
      <c r="B772" s="30"/>
    </row>
    <row r="773" spans="2:2" ht="15.75" customHeight="1">
      <c r="B773" s="30"/>
    </row>
    <row r="774" spans="2:2" ht="15.75" customHeight="1">
      <c r="B774" s="30"/>
    </row>
    <row r="775" spans="2:2" ht="15.75" customHeight="1">
      <c r="B775" s="30"/>
    </row>
    <row r="776" spans="2:2" ht="15.75" customHeight="1">
      <c r="B776" s="30"/>
    </row>
    <row r="777" spans="2:2" ht="15.75" customHeight="1">
      <c r="B777" s="30"/>
    </row>
    <row r="778" spans="2:2" ht="15.75" customHeight="1">
      <c r="B778" s="30"/>
    </row>
    <row r="779" spans="2:2" ht="15.75" customHeight="1">
      <c r="B779" s="30"/>
    </row>
    <row r="780" spans="2:2" ht="15.75" customHeight="1">
      <c r="B780" s="30"/>
    </row>
    <row r="781" spans="2:2" ht="15.75" customHeight="1">
      <c r="B781" s="30"/>
    </row>
    <row r="782" spans="2:2" ht="15.75" customHeight="1">
      <c r="B782" s="30"/>
    </row>
    <row r="783" spans="2:2" ht="15.75" customHeight="1">
      <c r="B783" s="30"/>
    </row>
    <row r="784" spans="2:2" ht="15.75" customHeight="1">
      <c r="B784" s="30"/>
    </row>
    <row r="785" spans="2:2" ht="15.75" customHeight="1">
      <c r="B785" s="30"/>
    </row>
    <row r="786" spans="2:2" ht="15.75" customHeight="1">
      <c r="B786" s="30"/>
    </row>
    <row r="787" spans="2:2" ht="15.75" customHeight="1">
      <c r="B787" s="30"/>
    </row>
    <row r="788" spans="2:2" ht="15.75" customHeight="1">
      <c r="B788" s="30"/>
    </row>
    <row r="789" spans="2:2" ht="15.75" customHeight="1">
      <c r="B789" s="30"/>
    </row>
    <row r="790" spans="2:2" ht="15.75" customHeight="1">
      <c r="B790" s="30"/>
    </row>
    <row r="791" spans="2:2" ht="15.75" customHeight="1">
      <c r="B791" s="30"/>
    </row>
    <row r="792" spans="2:2" ht="15.75" customHeight="1">
      <c r="B792" s="30"/>
    </row>
    <row r="793" spans="2:2" ht="15.75" customHeight="1">
      <c r="B793" s="30"/>
    </row>
    <row r="794" spans="2:2" ht="15.75" customHeight="1">
      <c r="B794" s="30"/>
    </row>
    <row r="795" spans="2:2" ht="15.75" customHeight="1">
      <c r="B795" s="30"/>
    </row>
    <row r="796" spans="2:2" ht="15.75" customHeight="1">
      <c r="B796" s="30"/>
    </row>
    <row r="797" spans="2:2" ht="15.75" customHeight="1">
      <c r="B797" s="30"/>
    </row>
    <row r="798" spans="2:2" ht="15.75" customHeight="1">
      <c r="B798" s="30"/>
    </row>
    <row r="799" spans="2:2" ht="15.75" customHeight="1">
      <c r="B799" s="30"/>
    </row>
    <row r="800" spans="2:2" ht="15.75" customHeight="1">
      <c r="B800" s="30"/>
    </row>
    <row r="801" spans="2:2" ht="15.75" customHeight="1">
      <c r="B801" s="30"/>
    </row>
    <row r="802" spans="2:2" ht="15.75" customHeight="1">
      <c r="B802" s="30"/>
    </row>
    <row r="803" spans="2:2" ht="15.75" customHeight="1">
      <c r="B803" s="30"/>
    </row>
    <row r="804" spans="2:2" ht="15.75" customHeight="1">
      <c r="B804" s="30"/>
    </row>
    <row r="805" spans="2:2" ht="15.75" customHeight="1">
      <c r="B805" s="30"/>
    </row>
    <row r="806" spans="2:2" ht="15.75" customHeight="1">
      <c r="B806" s="30"/>
    </row>
    <row r="807" spans="2:2" ht="15.75" customHeight="1">
      <c r="B807" s="30"/>
    </row>
    <row r="808" spans="2:2" ht="15.75" customHeight="1">
      <c r="B808" s="30"/>
    </row>
    <row r="809" spans="2:2" ht="15.75" customHeight="1">
      <c r="B809" s="30"/>
    </row>
    <row r="810" spans="2:2" ht="15.75" customHeight="1">
      <c r="B810" s="30"/>
    </row>
    <row r="811" spans="2:2" ht="15.75" customHeight="1">
      <c r="B811" s="30"/>
    </row>
    <row r="812" spans="2:2" ht="15.75" customHeight="1">
      <c r="B812" s="30"/>
    </row>
    <row r="813" spans="2:2" ht="15.75" customHeight="1">
      <c r="B813" s="30"/>
    </row>
    <row r="814" spans="2:2" ht="15.75" customHeight="1">
      <c r="B814" s="30"/>
    </row>
    <row r="815" spans="2:2" ht="15.75" customHeight="1">
      <c r="B815" s="30"/>
    </row>
    <row r="816" spans="2:2" ht="15.75" customHeight="1">
      <c r="B816" s="30"/>
    </row>
    <row r="817" spans="2:2" ht="15.75" customHeight="1">
      <c r="B817" s="30"/>
    </row>
    <row r="818" spans="2:2" ht="15.75" customHeight="1">
      <c r="B818" s="30"/>
    </row>
    <row r="819" spans="2:2" ht="15.75" customHeight="1">
      <c r="B819" s="30"/>
    </row>
    <row r="820" spans="2:2" ht="15.75" customHeight="1">
      <c r="B820" s="30"/>
    </row>
    <row r="821" spans="2:2" ht="15.75" customHeight="1">
      <c r="B821" s="30"/>
    </row>
    <row r="822" spans="2:2" ht="15.75" customHeight="1">
      <c r="B822" s="30"/>
    </row>
    <row r="823" spans="2:2" ht="15.75" customHeight="1">
      <c r="B823" s="30"/>
    </row>
    <row r="824" spans="2:2" ht="15.75" customHeight="1">
      <c r="B824" s="30"/>
    </row>
    <row r="825" spans="2:2" ht="15.75" customHeight="1">
      <c r="B825" s="30"/>
    </row>
    <row r="826" spans="2:2" ht="15.75" customHeight="1">
      <c r="B826" s="30"/>
    </row>
    <row r="827" spans="2:2" ht="15.75" customHeight="1">
      <c r="B827" s="30"/>
    </row>
    <row r="828" spans="2:2" ht="15.75" customHeight="1">
      <c r="B828" s="30"/>
    </row>
    <row r="829" spans="2:2" ht="15.75" customHeight="1">
      <c r="B829" s="30"/>
    </row>
    <row r="830" spans="2:2" ht="15.75" customHeight="1">
      <c r="B830" s="30"/>
    </row>
    <row r="831" spans="2:2" ht="15.75" customHeight="1">
      <c r="B831" s="30"/>
    </row>
    <row r="832" spans="2:2" ht="15.75" customHeight="1">
      <c r="B832" s="30"/>
    </row>
    <row r="833" spans="2:2" ht="15.75" customHeight="1">
      <c r="B833" s="30"/>
    </row>
    <row r="834" spans="2:2" ht="15.75" customHeight="1">
      <c r="B834" s="30"/>
    </row>
    <row r="835" spans="2:2" ht="15.75" customHeight="1">
      <c r="B835" s="30"/>
    </row>
    <row r="836" spans="2:2" ht="15.75" customHeight="1">
      <c r="B836" s="30"/>
    </row>
    <row r="837" spans="2:2" ht="15.75" customHeight="1">
      <c r="B837" s="30"/>
    </row>
    <row r="838" spans="2:2" ht="15.75" customHeight="1">
      <c r="B838" s="30"/>
    </row>
    <row r="839" spans="2:2" ht="15.75" customHeight="1">
      <c r="B839" s="30"/>
    </row>
    <row r="840" spans="2:2" ht="15.75" customHeight="1">
      <c r="B840" s="30"/>
    </row>
    <row r="841" spans="2:2" ht="15.75" customHeight="1">
      <c r="B841" s="30"/>
    </row>
    <row r="842" spans="2:2" ht="15.75" customHeight="1">
      <c r="B842" s="30"/>
    </row>
    <row r="843" spans="2:2" ht="15.75" customHeight="1">
      <c r="B843" s="30"/>
    </row>
    <row r="844" spans="2:2" ht="15.75" customHeight="1">
      <c r="B844" s="30"/>
    </row>
    <row r="845" spans="2:2" ht="15.75" customHeight="1">
      <c r="B845" s="30"/>
    </row>
    <row r="846" spans="2:2" ht="15.75" customHeight="1">
      <c r="B846" s="30"/>
    </row>
    <row r="847" spans="2:2" ht="15.75" customHeight="1">
      <c r="B847" s="30"/>
    </row>
    <row r="848" spans="2:2" ht="15.75" customHeight="1">
      <c r="B848" s="30"/>
    </row>
    <row r="849" spans="2:2" ht="15.75" customHeight="1">
      <c r="B849" s="30"/>
    </row>
    <row r="850" spans="2:2" ht="15.75" customHeight="1">
      <c r="B850" s="30"/>
    </row>
    <row r="851" spans="2:2" ht="15.75" customHeight="1">
      <c r="B851" s="30"/>
    </row>
    <row r="852" spans="2:2" ht="15.75" customHeight="1">
      <c r="B852" s="30"/>
    </row>
    <row r="853" spans="2:2" ht="15.75" customHeight="1">
      <c r="B853" s="30"/>
    </row>
    <row r="854" spans="2:2" ht="15.75" customHeight="1">
      <c r="B854" s="30"/>
    </row>
    <row r="855" spans="2:2" ht="15.75" customHeight="1">
      <c r="B855" s="30"/>
    </row>
    <row r="856" spans="2:2" ht="15.75" customHeight="1">
      <c r="B856" s="30"/>
    </row>
    <row r="857" spans="2:2" ht="15.75" customHeight="1">
      <c r="B857" s="30"/>
    </row>
    <row r="858" spans="2:2" ht="15.75" customHeight="1">
      <c r="B858" s="30"/>
    </row>
    <row r="859" spans="2:2" ht="15.75" customHeight="1">
      <c r="B859" s="30"/>
    </row>
    <row r="860" spans="2:2" ht="15.75" customHeight="1">
      <c r="B860" s="30"/>
    </row>
    <row r="861" spans="2:2" ht="15.75" customHeight="1">
      <c r="B861" s="30"/>
    </row>
    <row r="862" spans="2:2" ht="15.75" customHeight="1">
      <c r="B862" s="30"/>
    </row>
    <row r="863" spans="2:2" ht="15.75" customHeight="1">
      <c r="B863" s="30"/>
    </row>
    <row r="864" spans="2:2" ht="15.75" customHeight="1">
      <c r="B864" s="30"/>
    </row>
    <row r="865" spans="2:2" ht="15.75" customHeight="1">
      <c r="B865" s="30"/>
    </row>
    <row r="866" spans="2:2" ht="15.75" customHeight="1">
      <c r="B866" s="30"/>
    </row>
    <row r="867" spans="2:2" ht="15.75" customHeight="1">
      <c r="B867" s="30"/>
    </row>
    <row r="868" spans="2:2" ht="15.75" customHeight="1">
      <c r="B868" s="30"/>
    </row>
    <row r="869" spans="2:2" ht="15.75" customHeight="1">
      <c r="B869" s="30"/>
    </row>
    <row r="870" spans="2:2" ht="15.75" customHeight="1">
      <c r="B870" s="30"/>
    </row>
    <row r="871" spans="2:2" ht="15.75" customHeight="1">
      <c r="B871" s="30"/>
    </row>
    <row r="872" spans="2:2" ht="15.75" customHeight="1">
      <c r="B872" s="30"/>
    </row>
    <row r="873" spans="2:2" ht="15.75" customHeight="1">
      <c r="B873" s="30"/>
    </row>
    <row r="874" spans="2:2" ht="15.75" customHeight="1">
      <c r="B874" s="30"/>
    </row>
    <row r="875" spans="2:2" ht="15.75" customHeight="1">
      <c r="B875" s="30"/>
    </row>
    <row r="876" spans="2:2" ht="15.75" customHeight="1">
      <c r="B876" s="30"/>
    </row>
    <row r="877" spans="2:2" ht="15.75" customHeight="1">
      <c r="B877" s="30"/>
    </row>
    <row r="878" spans="2:2" ht="15.75" customHeight="1">
      <c r="B878" s="30"/>
    </row>
    <row r="879" spans="2:2" ht="15.75" customHeight="1">
      <c r="B879" s="30"/>
    </row>
    <row r="880" spans="2:2" ht="15.75" customHeight="1">
      <c r="B880" s="30"/>
    </row>
    <row r="881" spans="2:2" ht="15.75" customHeight="1">
      <c r="B881" s="30"/>
    </row>
    <row r="882" spans="2:2" ht="15.75" customHeight="1">
      <c r="B882" s="30"/>
    </row>
    <row r="883" spans="2:2" ht="15.75" customHeight="1">
      <c r="B883" s="30"/>
    </row>
    <row r="884" spans="2:2" ht="15.75" customHeight="1">
      <c r="B884" s="30"/>
    </row>
    <row r="885" spans="2:2" ht="15.75" customHeight="1">
      <c r="B885" s="30"/>
    </row>
    <row r="886" spans="2:2" ht="15.75" customHeight="1">
      <c r="B886" s="30"/>
    </row>
    <row r="887" spans="2:2" ht="15.75" customHeight="1">
      <c r="B887" s="30"/>
    </row>
    <row r="888" spans="2:2" ht="15.75" customHeight="1">
      <c r="B888" s="30"/>
    </row>
    <row r="889" spans="2:2" ht="15.75" customHeight="1">
      <c r="B889" s="30"/>
    </row>
    <row r="890" spans="2:2" ht="15.75" customHeight="1">
      <c r="B890" s="30"/>
    </row>
    <row r="891" spans="2:2" ht="15.75" customHeight="1">
      <c r="B891" s="30"/>
    </row>
    <row r="892" spans="2:2" ht="15.75" customHeight="1">
      <c r="B892" s="30"/>
    </row>
    <row r="893" spans="2:2" ht="15.75" customHeight="1">
      <c r="B893" s="30"/>
    </row>
    <row r="894" spans="2:2" ht="15.75" customHeight="1">
      <c r="B894" s="30"/>
    </row>
    <row r="895" spans="2:2" ht="15.75" customHeight="1">
      <c r="B895" s="30"/>
    </row>
    <row r="896" spans="2:2" ht="15.75" customHeight="1">
      <c r="B896" s="30"/>
    </row>
    <row r="897" spans="2:2" ht="15.75" customHeight="1">
      <c r="B897" s="30"/>
    </row>
    <row r="898" spans="2:2" ht="15.75" customHeight="1">
      <c r="B898" s="30"/>
    </row>
    <row r="899" spans="2:2" ht="15.75" customHeight="1">
      <c r="B899" s="30"/>
    </row>
    <row r="900" spans="2:2" ht="15.75" customHeight="1">
      <c r="B900" s="30"/>
    </row>
    <row r="901" spans="2:2" ht="15.75" customHeight="1">
      <c r="B901" s="30"/>
    </row>
    <row r="902" spans="2:2" ht="15.75" customHeight="1">
      <c r="B902" s="30"/>
    </row>
    <row r="903" spans="2:2" ht="15.75" customHeight="1">
      <c r="B903" s="30"/>
    </row>
    <row r="904" spans="2:2" ht="15.75" customHeight="1">
      <c r="B904" s="30"/>
    </row>
    <row r="905" spans="2:2" ht="15.75" customHeight="1">
      <c r="B905" s="30"/>
    </row>
    <row r="906" spans="2:2" ht="15.75" customHeight="1">
      <c r="B906" s="30"/>
    </row>
    <row r="907" spans="2:2" ht="15.75" customHeight="1">
      <c r="B907" s="30"/>
    </row>
    <row r="908" spans="2:2" ht="15.75" customHeight="1">
      <c r="B908" s="30"/>
    </row>
    <row r="909" spans="2:2" ht="15.75" customHeight="1">
      <c r="B909" s="30"/>
    </row>
    <row r="910" spans="2:2" ht="15.75" customHeight="1">
      <c r="B910" s="30"/>
    </row>
    <row r="911" spans="2:2" ht="15.75" customHeight="1">
      <c r="B911" s="30"/>
    </row>
    <row r="912" spans="2:2" ht="15.75" customHeight="1">
      <c r="B912" s="30"/>
    </row>
    <row r="913" spans="2:2" ht="15.75" customHeight="1">
      <c r="B913" s="30"/>
    </row>
    <row r="914" spans="2:2" ht="15.75" customHeight="1">
      <c r="B914" s="30"/>
    </row>
    <row r="915" spans="2:2" ht="15.75" customHeight="1">
      <c r="B915" s="30"/>
    </row>
    <row r="916" spans="2:2" ht="15.75" customHeight="1">
      <c r="B916" s="30"/>
    </row>
    <row r="917" spans="2:2" ht="15.75" customHeight="1">
      <c r="B917" s="30"/>
    </row>
    <row r="918" spans="2:2" ht="15.75" customHeight="1">
      <c r="B918" s="30"/>
    </row>
    <row r="919" spans="2:2" ht="15.75" customHeight="1">
      <c r="B919" s="30"/>
    </row>
    <row r="920" spans="2:2" ht="15.75" customHeight="1">
      <c r="B920" s="30"/>
    </row>
    <row r="921" spans="2:2" ht="15.75" customHeight="1">
      <c r="B921" s="30"/>
    </row>
    <row r="922" spans="2:2" ht="15.75" customHeight="1">
      <c r="B922" s="30"/>
    </row>
    <row r="923" spans="2:2" ht="15.75" customHeight="1">
      <c r="B923" s="30"/>
    </row>
    <row r="924" spans="2:2" ht="15.75" customHeight="1">
      <c r="B924" s="30"/>
    </row>
    <row r="925" spans="2:2" ht="15.75" customHeight="1">
      <c r="B925" s="30"/>
    </row>
    <row r="926" spans="2:2" ht="15.75" customHeight="1">
      <c r="B926" s="30"/>
    </row>
    <row r="927" spans="2:2" ht="15.75" customHeight="1">
      <c r="B927" s="30"/>
    </row>
    <row r="928" spans="2:2" ht="15.75" customHeight="1">
      <c r="B928" s="30"/>
    </row>
    <row r="929" spans="2:2" ht="15.75" customHeight="1">
      <c r="B929" s="30"/>
    </row>
    <row r="930" spans="2:2" ht="15.75" customHeight="1">
      <c r="B930" s="30"/>
    </row>
    <row r="931" spans="2:2" ht="15.75" customHeight="1">
      <c r="B931" s="30"/>
    </row>
    <row r="932" spans="2:2" ht="15.75" customHeight="1">
      <c r="B932" s="30"/>
    </row>
    <row r="933" spans="2:2" ht="15.75" customHeight="1">
      <c r="B933" s="30"/>
    </row>
    <row r="934" spans="2:2" ht="15.75" customHeight="1">
      <c r="B934" s="30"/>
    </row>
    <row r="935" spans="2:2" ht="15.75" customHeight="1">
      <c r="B935" s="30"/>
    </row>
    <row r="936" spans="2:2" ht="15.75" customHeight="1">
      <c r="B936" s="30"/>
    </row>
    <row r="937" spans="2:2" ht="15.75" customHeight="1">
      <c r="B937" s="30"/>
    </row>
    <row r="938" spans="2:2" ht="15.75" customHeight="1">
      <c r="B938" s="30"/>
    </row>
    <row r="939" spans="2:2" ht="15.75" customHeight="1">
      <c r="B939" s="30"/>
    </row>
    <row r="940" spans="2:2" ht="15.75" customHeight="1">
      <c r="B940" s="30"/>
    </row>
    <row r="941" spans="2:2" ht="15.75" customHeight="1">
      <c r="B941" s="30"/>
    </row>
    <row r="942" spans="2:2" ht="15.75" customHeight="1">
      <c r="B942" s="30"/>
    </row>
    <row r="943" spans="2:2" ht="15.75" customHeight="1">
      <c r="B943" s="30"/>
    </row>
    <row r="944" spans="2:2" ht="15.75" customHeight="1">
      <c r="B944" s="30"/>
    </row>
    <row r="945" spans="2:2" ht="15.75" customHeight="1">
      <c r="B945" s="30"/>
    </row>
    <row r="946" spans="2:2" ht="15.75" customHeight="1">
      <c r="B946" s="30"/>
    </row>
    <row r="947" spans="2:2" ht="15.75" customHeight="1">
      <c r="B947" s="30"/>
    </row>
    <row r="948" spans="2:2" ht="15.75" customHeight="1">
      <c r="B948" s="30"/>
    </row>
    <row r="949" spans="2:2" ht="15.75" customHeight="1">
      <c r="B949" s="30"/>
    </row>
    <row r="950" spans="2:2" ht="15.75" customHeight="1">
      <c r="B950" s="30"/>
    </row>
    <row r="951" spans="2:2" ht="15.75" customHeight="1">
      <c r="B951" s="30"/>
    </row>
    <row r="952" spans="2:2" ht="15.75" customHeight="1">
      <c r="B952" s="30"/>
    </row>
    <row r="953" spans="2:2" ht="15.75" customHeight="1">
      <c r="B953" s="30"/>
    </row>
    <row r="954" spans="2:2" ht="15.75" customHeight="1">
      <c r="B954" s="30"/>
    </row>
    <row r="955" spans="2:2" ht="15.75" customHeight="1">
      <c r="B955" s="30"/>
    </row>
    <row r="956" spans="2:2" ht="15.75" customHeight="1">
      <c r="B956" s="30"/>
    </row>
    <row r="957" spans="2:2" ht="15.75" customHeight="1">
      <c r="B957" s="30"/>
    </row>
    <row r="958" spans="2:2" ht="15.75" customHeight="1">
      <c r="B958" s="30"/>
    </row>
    <row r="959" spans="2:2" ht="15.75" customHeight="1">
      <c r="B959" s="30"/>
    </row>
    <row r="960" spans="2:2" ht="15.75" customHeight="1">
      <c r="B960" s="30"/>
    </row>
    <row r="961" spans="2:2" ht="15.75" customHeight="1">
      <c r="B961" s="30"/>
    </row>
    <row r="962" spans="2:2" ht="15.75" customHeight="1">
      <c r="B962" s="30"/>
    </row>
    <row r="963" spans="2:2" ht="15.75" customHeight="1">
      <c r="B963" s="30"/>
    </row>
    <row r="964" spans="2:2" ht="15.75" customHeight="1">
      <c r="B964" s="30"/>
    </row>
    <row r="965" spans="2:2" ht="15.75" customHeight="1">
      <c r="B965" s="30"/>
    </row>
    <row r="966" spans="2:2" ht="15.75" customHeight="1">
      <c r="B966" s="30"/>
    </row>
    <row r="967" spans="2:2" ht="15.75" customHeight="1">
      <c r="B967" s="30"/>
    </row>
    <row r="968" spans="2:2" ht="15.75" customHeight="1">
      <c r="B968" s="30"/>
    </row>
    <row r="969" spans="2:2" ht="15.75" customHeight="1">
      <c r="B969" s="30"/>
    </row>
    <row r="970" spans="2:2" ht="15.75" customHeight="1">
      <c r="B970" s="30"/>
    </row>
    <row r="971" spans="2:2" ht="15.75" customHeight="1">
      <c r="B971" s="30"/>
    </row>
    <row r="972" spans="2:2" ht="15.75" customHeight="1">
      <c r="B972" s="30"/>
    </row>
    <row r="973" spans="2:2" ht="15.75" customHeight="1">
      <c r="B973" s="30"/>
    </row>
    <row r="974" spans="2:2" ht="15.75" customHeight="1">
      <c r="B974" s="30"/>
    </row>
    <row r="975" spans="2:2" ht="15.75" customHeight="1">
      <c r="B975" s="30"/>
    </row>
    <row r="976" spans="2:2" ht="15.75" customHeight="1">
      <c r="B976" s="30"/>
    </row>
    <row r="977" spans="2:2" ht="15.75" customHeight="1">
      <c r="B977" s="30"/>
    </row>
    <row r="978" spans="2:2" ht="15.75" customHeight="1">
      <c r="B978" s="30"/>
    </row>
    <row r="979" spans="2:2" ht="15.75" customHeight="1">
      <c r="B979" s="30"/>
    </row>
    <row r="980" spans="2:2" ht="15.75" customHeight="1">
      <c r="B980" s="30"/>
    </row>
    <row r="981" spans="2:2" ht="15.75" customHeight="1">
      <c r="B981" s="30"/>
    </row>
    <row r="982" spans="2:2" ht="15.75" customHeight="1">
      <c r="B982" s="30"/>
    </row>
    <row r="983" spans="2:2" ht="15.75" customHeight="1">
      <c r="B983" s="30"/>
    </row>
    <row r="984" spans="2:2" ht="15.75" customHeight="1">
      <c r="B984" s="30"/>
    </row>
    <row r="985" spans="2:2" ht="15.75" customHeight="1">
      <c r="B985" s="30"/>
    </row>
    <row r="986" spans="2:2" ht="15.75" customHeight="1">
      <c r="B986" s="30"/>
    </row>
    <row r="987" spans="2:2" ht="15.75" customHeight="1">
      <c r="B987" s="30"/>
    </row>
    <row r="988" spans="2:2" ht="15.75" customHeight="1">
      <c r="B988" s="30"/>
    </row>
    <row r="989" spans="2:2" ht="15.75" customHeight="1">
      <c r="B989" s="30"/>
    </row>
    <row r="990" spans="2:2" ht="15.75" customHeight="1">
      <c r="B990" s="30"/>
    </row>
    <row r="991" spans="2:2" ht="15.75" customHeight="1">
      <c r="B991" s="30"/>
    </row>
    <row r="992" spans="2:2" ht="15.75" customHeight="1">
      <c r="B992" s="30"/>
    </row>
    <row r="993" spans="2:2" ht="15.75" customHeight="1">
      <c r="B993" s="30"/>
    </row>
    <row r="994" spans="2:2" ht="15.75" customHeight="1">
      <c r="B994" s="30"/>
    </row>
    <row r="995" spans="2:2" ht="15.75" customHeight="1">
      <c r="B995" s="30"/>
    </row>
    <row r="996" spans="2:2" ht="15.75" customHeight="1">
      <c r="B996" s="30"/>
    </row>
    <row r="997" spans="2:2" ht="15.75" customHeight="1">
      <c r="B997" s="30"/>
    </row>
    <row r="998" spans="2:2" ht="15.75" customHeight="1">
      <c r="B998" s="30"/>
    </row>
    <row r="999" spans="2:2" ht="15.75" customHeight="1">
      <c r="B999" s="30"/>
    </row>
    <row r="1000" spans="2:2" ht="15.75" customHeight="1">
      <c r="B1000" s="30"/>
    </row>
  </sheetData>
  <pageMargins left="0.75" right="0.75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8" width="12" customWidth="1"/>
  </cols>
  <sheetData>
    <row r="1" spans="1:26" ht="15.75" customHeight="1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5"/>
      <c r="B3" s="6">
        <v>2019</v>
      </c>
      <c r="C3" s="6">
        <v>2020</v>
      </c>
      <c r="D3" s="6">
        <v>2021</v>
      </c>
      <c r="E3" s="6">
        <v>2022</v>
      </c>
      <c r="F3" s="6">
        <v>2023</v>
      </c>
      <c r="G3" s="6">
        <v>2024</v>
      </c>
      <c r="H3" s="6">
        <v>2025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>
      <c r="A4" s="32" t="s">
        <v>68</v>
      </c>
      <c r="B4" s="51">
        <v>734.99199999999996</v>
      </c>
      <c r="C4" s="51">
        <v>2547.31</v>
      </c>
      <c r="D4" s="51">
        <v>837.95</v>
      </c>
      <c r="E4" s="51">
        <v>837.93</v>
      </c>
      <c r="F4" s="51">
        <v>1682.68</v>
      </c>
      <c r="G4" s="51">
        <v>2906.79</v>
      </c>
      <c r="H4" s="51">
        <v>2556.75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15" t="s">
        <v>19</v>
      </c>
      <c r="B5" s="56">
        <v>1547.3</v>
      </c>
      <c r="C5" s="56">
        <v>4595</v>
      </c>
      <c r="D5" s="56">
        <v>699.7</v>
      </c>
      <c r="E5" s="56">
        <v>699.66</v>
      </c>
      <c r="F5" s="56">
        <v>1482.09</v>
      </c>
      <c r="G5" s="56">
        <v>3474.2</v>
      </c>
      <c r="H5" s="56">
        <v>3734.86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2">
      <c r="A6" s="30"/>
      <c r="B6" s="30"/>
    </row>
    <row r="7" spans="1:26" ht="15.75" customHeight="1">
      <c r="A7" s="17" t="s">
        <v>72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17" t="s">
        <v>73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58"/>
      <c r="C10" s="5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59"/>
      <c r="C11" s="3"/>
      <c r="D11" s="3"/>
      <c r="E11" s="60"/>
      <c r="F11" s="3"/>
      <c r="G11" s="5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4"/>
      <c r="B12" s="4"/>
      <c r="C12" s="61"/>
      <c r="D12" s="4"/>
      <c r="E12" s="6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4"/>
      <c r="B13" s="4"/>
      <c r="C13" s="4"/>
      <c r="D13" s="4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4"/>
      <c r="B14" s="4"/>
      <c r="C14" s="63"/>
      <c r="D14" s="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4"/>
      <c r="B15" s="4"/>
      <c r="C15" s="61"/>
      <c r="D15" s="4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4"/>
      <c r="B16" s="4"/>
      <c r="C16" s="61"/>
      <c r="D16" s="4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4"/>
      <c r="B17" s="4"/>
      <c r="C17" s="4"/>
      <c r="D17" s="4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4"/>
      <c r="B18" s="4"/>
      <c r="C18" s="61"/>
      <c r="D18" s="4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4"/>
      <c r="B19" s="4"/>
      <c r="C19" s="4"/>
      <c r="D19" s="4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4"/>
      <c r="B20" s="4"/>
      <c r="C20" s="4"/>
      <c r="D20" s="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0"/>
      <c r="B221" s="30"/>
    </row>
    <row r="222" spans="1:26" ht="15.75" customHeight="1">
      <c r="A222" s="30"/>
      <c r="B222" s="30"/>
    </row>
    <row r="223" spans="1:26" ht="15.75" customHeight="1">
      <c r="A223" s="30"/>
      <c r="B223" s="30"/>
    </row>
    <row r="224" spans="1:26" ht="15.75" customHeight="1">
      <c r="A224" s="30"/>
      <c r="B224" s="30"/>
    </row>
    <row r="225" spans="1:2" ht="15.75" customHeight="1">
      <c r="A225" s="30"/>
      <c r="B225" s="30"/>
    </row>
    <row r="226" spans="1:2" ht="15.75" customHeight="1">
      <c r="A226" s="30"/>
      <c r="B226" s="30"/>
    </row>
    <row r="227" spans="1:2" ht="15.75" customHeight="1">
      <c r="A227" s="30"/>
      <c r="B227" s="30"/>
    </row>
    <row r="228" spans="1:2" ht="15.75" customHeight="1">
      <c r="A228" s="30"/>
      <c r="B228" s="30"/>
    </row>
    <row r="229" spans="1:2" ht="15.75" customHeight="1">
      <c r="A229" s="30"/>
      <c r="B229" s="30"/>
    </row>
    <row r="230" spans="1:2" ht="15.75" customHeight="1">
      <c r="A230" s="30"/>
      <c r="B230" s="30"/>
    </row>
    <row r="231" spans="1:2" ht="15.75" customHeight="1">
      <c r="A231" s="30"/>
      <c r="B231" s="30"/>
    </row>
    <row r="232" spans="1:2" ht="15.75" customHeight="1">
      <c r="A232" s="30"/>
      <c r="B232" s="30"/>
    </row>
    <row r="233" spans="1:2" ht="15.75" customHeight="1">
      <c r="A233" s="30"/>
      <c r="B233" s="30"/>
    </row>
    <row r="234" spans="1:2" ht="15.75" customHeight="1">
      <c r="A234" s="30"/>
      <c r="B234" s="30"/>
    </row>
    <row r="235" spans="1:2" ht="15.75" customHeight="1">
      <c r="A235" s="30"/>
      <c r="B235" s="30"/>
    </row>
    <row r="236" spans="1:2" ht="15.75" customHeight="1">
      <c r="A236" s="30"/>
      <c r="B236" s="30"/>
    </row>
    <row r="237" spans="1:2" ht="15.75" customHeight="1">
      <c r="A237" s="30"/>
      <c r="B237" s="30"/>
    </row>
    <row r="238" spans="1:2" ht="15.75" customHeight="1">
      <c r="A238" s="30"/>
      <c r="B238" s="30"/>
    </row>
    <row r="239" spans="1:2" ht="15.75" customHeight="1">
      <c r="A239" s="30"/>
      <c r="B239" s="30"/>
    </row>
    <row r="240" spans="1:2" ht="15.75" customHeight="1">
      <c r="A240" s="30"/>
      <c r="B240" s="30"/>
    </row>
    <row r="241" spans="1:2" ht="15.75" customHeight="1">
      <c r="A241" s="30"/>
      <c r="B241" s="30"/>
    </row>
    <row r="242" spans="1:2" ht="15.75" customHeight="1">
      <c r="A242" s="30"/>
      <c r="B242" s="30"/>
    </row>
    <row r="243" spans="1:2" ht="15.75" customHeight="1">
      <c r="A243" s="30"/>
      <c r="B243" s="30"/>
    </row>
    <row r="244" spans="1:2" ht="15.75" customHeight="1">
      <c r="A244" s="30"/>
      <c r="B244" s="30"/>
    </row>
    <row r="245" spans="1:2" ht="15.75" customHeight="1">
      <c r="A245" s="30"/>
      <c r="B245" s="30"/>
    </row>
    <row r="246" spans="1:2" ht="15.75" customHeight="1">
      <c r="A246" s="30"/>
      <c r="B246" s="30"/>
    </row>
    <row r="247" spans="1:2" ht="15.75" customHeight="1">
      <c r="A247" s="30"/>
      <c r="B247" s="30"/>
    </row>
    <row r="248" spans="1:2" ht="15.75" customHeight="1">
      <c r="A248" s="30"/>
      <c r="B248" s="30"/>
    </row>
    <row r="249" spans="1:2" ht="15.75" customHeight="1">
      <c r="A249" s="30"/>
      <c r="B249" s="30"/>
    </row>
    <row r="250" spans="1:2" ht="15.75" customHeight="1">
      <c r="A250" s="30"/>
      <c r="B250" s="30"/>
    </row>
    <row r="251" spans="1:2" ht="15.75" customHeight="1">
      <c r="A251" s="30"/>
      <c r="B251" s="30"/>
    </row>
    <row r="252" spans="1:2" ht="15.75" customHeight="1">
      <c r="A252" s="30"/>
      <c r="B252" s="30"/>
    </row>
    <row r="253" spans="1:2" ht="15.75" customHeight="1">
      <c r="A253" s="30"/>
      <c r="B253" s="30"/>
    </row>
    <row r="254" spans="1:2" ht="15.75" customHeight="1">
      <c r="A254" s="30"/>
      <c r="B254" s="30"/>
    </row>
    <row r="255" spans="1:2" ht="15.75" customHeight="1">
      <c r="A255" s="30"/>
      <c r="B255" s="30"/>
    </row>
    <row r="256" spans="1:2" ht="15.75" customHeight="1">
      <c r="A256" s="30"/>
      <c r="B256" s="30"/>
    </row>
    <row r="257" spans="1:2" ht="15.75" customHeight="1">
      <c r="A257" s="30"/>
      <c r="B257" s="30"/>
    </row>
    <row r="258" spans="1:2" ht="15.75" customHeight="1">
      <c r="A258" s="30"/>
      <c r="B258" s="30"/>
    </row>
    <row r="259" spans="1:2" ht="15.75" customHeight="1">
      <c r="A259" s="30"/>
      <c r="B259" s="30"/>
    </row>
    <row r="260" spans="1:2" ht="15.75" customHeight="1">
      <c r="A260" s="30"/>
      <c r="B260" s="30"/>
    </row>
    <row r="261" spans="1:2" ht="15.75" customHeight="1">
      <c r="A261" s="30"/>
      <c r="B261" s="30"/>
    </row>
    <row r="262" spans="1:2" ht="15.75" customHeight="1">
      <c r="A262" s="30"/>
      <c r="B262" s="30"/>
    </row>
    <row r="263" spans="1:2" ht="15.75" customHeight="1">
      <c r="A263" s="30"/>
      <c r="B263" s="30"/>
    </row>
    <row r="264" spans="1:2" ht="15.75" customHeight="1">
      <c r="A264" s="30"/>
      <c r="B264" s="30"/>
    </row>
    <row r="265" spans="1:2" ht="15.75" customHeight="1">
      <c r="A265" s="30"/>
      <c r="B265" s="30"/>
    </row>
    <row r="266" spans="1:2" ht="15.75" customHeight="1">
      <c r="A266" s="30"/>
      <c r="B266" s="30"/>
    </row>
    <row r="267" spans="1:2" ht="15.75" customHeight="1">
      <c r="A267" s="30"/>
      <c r="B267" s="30"/>
    </row>
    <row r="268" spans="1:2" ht="15.75" customHeight="1">
      <c r="A268" s="30"/>
      <c r="B268" s="30"/>
    </row>
    <row r="269" spans="1:2" ht="15.75" customHeight="1">
      <c r="A269" s="30"/>
      <c r="B269" s="30"/>
    </row>
    <row r="270" spans="1:2" ht="15.75" customHeight="1">
      <c r="A270" s="30"/>
      <c r="B270" s="30"/>
    </row>
    <row r="271" spans="1:2" ht="15.75" customHeight="1">
      <c r="A271" s="30"/>
      <c r="B271" s="30"/>
    </row>
    <row r="272" spans="1:2" ht="15.75" customHeight="1">
      <c r="A272" s="30"/>
      <c r="B272" s="30"/>
    </row>
    <row r="273" spans="1:2" ht="15.75" customHeight="1">
      <c r="A273" s="30"/>
      <c r="B273" s="30"/>
    </row>
    <row r="274" spans="1:2" ht="15.75" customHeight="1">
      <c r="A274" s="30"/>
      <c r="B274" s="30"/>
    </row>
    <row r="275" spans="1:2" ht="15.75" customHeight="1">
      <c r="A275" s="30"/>
      <c r="B275" s="30"/>
    </row>
    <row r="276" spans="1:2" ht="15.75" customHeight="1">
      <c r="A276" s="30"/>
      <c r="B276" s="30"/>
    </row>
    <row r="277" spans="1:2" ht="15.75" customHeight="1">
      <c r="A277" s="30"/>
      <c r="B277" s="30"/>
    </row>
    <row r="278" spans="1:2" ht="15.75" customHeight="1">
      <c r="A278" s="30"/>
      <c r="B278" s="30"/>
    </row>
    <row r="279" spans="1:2" ht="15.75" customHeight="1">
      <c r="A279" s="30"/>
      <c r="B279" s="30"/>
    </row>
    <row r="280" spans="1:2" ht="15.75" customHeight="1">
      <c r="A280" s="30"/>
      <c r="B280" s="30"/>
    </row>
    <row r="281" spans="1:2" ht="15.75" customHeight="1">
      <c r="A281" s="30"/>
      <c r="B281" s="30"/>
    </row>
    <row r="282" spans="1:2" ht="15.75" customHeight="1">
      <c r="A282" s="30"/>
      <c r="B282" s="30"/>
    </row>
    <row r="283" spans="1:2" ht="15.75" customHeight="1">
      <c r="A283" s="30"/>
      <c r="B283" s="30"/>
    </row>
    <row r="284" spans="1:2" ht="15.75" customHeight="1">
      <c r="A284" s="30"/>
      <c r="B284" s="30"/>
    </row>
    <row r="285" spans="1:2" ht="15.75" customHeight="1">
      <c r="A285" s="30"/>
      <c r="B285" s="30"/>
    </row>
    <row r="286" spans="1:2" ht="15.75" customHeight="1">
      <c r="A286" s="30"/>
      <c r="B286" s="30"/>
    </row>
    <row r="287" spans="1:2" ht="15.75" customHeight="1">
      <c r="A287" s="30"/>
      <c r="B287" s="30"/>
    </row>
    <row r="288" spans="1:2" ht="15.75" customHeight="1">
      <c r="A288" s="30"/>
      <c r="B288" s="30"/>
    </row>
    <row r="289" spans="1:2" ht="15.75" customHeight="1">
      <c r="A289" s="30"/>
      <c r="B289" s="30"/>
    </row>
    <row r="290" spans="1:2" ht="15.75" customHeight="1">
      <c r="A290" s="30"/>
      <c r="B290" s="30"/>
    </row>
    <row r="291" spans="1:2" ht="15.75" customHeight="1">
      <c r="A291" s="30"/>
      <c r="B291" s="30"/>
    </row>
    <row r="292" spans="1:2" ht="15.75" customHeight="1">
      <c r="A292" s="30"/>
      <c r="B292" s="30"/>
    </row>
    <row r="293" spans="1:2" ht="15.75" customHeight="1">
      <c r="A293" s="30"/>
      <c r="B293" s="30"/>
    </row>
    <row r="294" spans="1:2" ht="15.75" customHeight="1">
      <c r="A294" s="30"/>
      <c r="B294" s="30"/>
    </row>
    <row r="295" spans="1:2" ht="15.75" customHeight="1">
      <c r="A295" s="30"/>
      <c r="B295" s="30"/>
    </row>
    <row r="296" spans="1:2" ht="15.75" customHeight="1">
      <c r="A296" s="30"/>
      <c r="B296" s="30"/>
    </row>
    <row r="297" spans="1:2" ht="15.75" customHeight="1">
      <c r="A297" s="30"/>
      <c r="B297" s="30"/>
    </row>
    <row r="298" spans="1:2" ht="15.75" customHeight="1">
      <c r="A298" s="30"/>
      <c r="B298" s="30"/>
    </row>
    <row r="299" spans="1:2" ht="15.75" customHeight="1">
      <c r="A299" s="30"/>
      <c r="B299" s="30"/>
    </row>
    <row r="300" spans="1:2" ht="15.75" customHeight="1">
      <c r="A300" s="30"/>
      <c r="B300" s="30"/>
    </row>
    <row r="301" spans="1:2" ht="15.75" customHeight="1">
      <c r="A301" s="30"/>
      <c r="B301" s="30"/>
    </row>
    <row r="302" spans="1:2" ht="15.75" customHeight="1">
      <c r="A302" s="30"/>
      <c r="B302" s="30"/>
    </row>
    <row r="303" spans="1:2" ht="15.75" customHeight="1">
      <c r="A303" s="30"/>
      <c r="B303" s="30"/>
    </row>
    <row r="304" spans="1:2" ht="15.75" customHeight="1">
      <c r="A304" s="30"/>
      <c r="B304" s="30"/>
    </row>
    <row r="305" spans="1:2" ht="15.75" customHeight="1">
      <c r="A305" s="30"/>
      <c r="B305" s="30"/>
    </row>
    <row r="306" spans="1:2" ht="15.75" customHeight="1">
      <c r="A306" s="30"/>
      <c r="B306" s="30"/>
    </row>
    <row r="307" spans="1:2" ht="15.75" customHeight="1">
      <c r="A307" s="30"/>
      <c r="B307" s="30"/>
    </row>
    <row r="308" spans="1:2" ht="15.75" customHeight="1">
      <c r="A308" s="30"/>
      <c r="B308" s="30"/>
    </row>
    <row r="309" spans="1:2" ht="15.75" customHeight="1">
      <c r="A309" s="30"/>
      <c r="B309" s="30"/>
    </row>
    <row r="310" spans="1:2" ht="15.75" customHeight="1">
      <c r="A310" s="30"/>
      <c r="B310" s="30"/>
    </row>
    <row r="311" spans="1:2" ht="15.75" customHeight="1">
      <c r="A311" s="30"/>
      <c r="B311" s="30"/>
    </row>
    <row r="312" spans="1:2" ht="15.75" customHeight="1">
      <c r="A312" s="30"/>
      <c r="B312" s="30"/>
    </row>
    <row r="313" spans="1:2" ht="15.75" customHeight="1">
      <c r="A313" s="30"/>
      <c r="B313" s="30"/>
    </row>
    <row r="314" spans="1:2" ht="15.75" customHeight="1">
      <c r="A314" s="30"/>
      <c r="B314" s="30"/>
    </row>
    <row r="315" spans="1:2" ht="15.75" customHeight="1">
      <c r="A315" s="30"/>
      <c r="B315" s="30"/>
    </row>
    <row r="316" spans="1:2" ht="15.75" customHeight="1">
      <c r="A316" s="30"/>
      <c r="B316" s="30"/>
    </row>
    <row r="317" spans="1:2" ht="15.75" customHeight="1">
      <c r="A317" s="30"/>
      <c r="B317" s="30"/>
    </row>
    <row r="318" spans="1:2" ht="15.75" customHeight="1">
      <c r="A318" s="30"/>
      <c r="B318" s="30"/>
    </row>
    <row r="319" spans="1:2" ht="15.75" customHeight="1">
      <c r="A319" s="30"/>
      <c r="B319" s="30"/>
    </row>
    <row r="320" spans="1:2" ht="15.75" customHeight="1">
      <c r="A320" s="30"/>
      <c r="B320" s="30"/>
    </row>
    <row r="321" spans="1:2" ht="15.75" customHeight="1">
      <c r="A321" s="30"/>
      <c r="B321" s="30"/>
    </row>
    <row r="322" spans="1:2" ht="15.75" customHeight="1">
      <c r="A322" s="30"/>
      <c r="B322" s="30"/>
    </row>
    <row r="323" spans="1:2" ht="15.75" customHeight="1">
      <c r="A323" s="30"/>
      <c r="B323" s="30"/>
    </row>
    <row r="324" spans="1:2" ht="15.75" customHeight="1">
      <c r="A324" s="30"/>
      <c r="B324" s="30"/>
    </row>
    <row r="325" spans="1:2" ht="15.75" customHeight="1">
      <c r="A325" s="30"/>
      <c r="B325" s="30"/>
    </row>
    <row r="326" spans="1:2" ht="15.75" customHeight="1">
      <c r="A326" s="30"/>
      <c r="B326" s="30"/>
    </row>
    <row r="327" spans="1:2" ht="15.75" customHeight="1">
      <c r="A327" s="30"/>
      <c r="B327" s="30"/>
    </row>
    <row r="328" spans="1:2" ht="15.75" customHeight="1">
      <c r="A328" s="30"/>
      <c r="B328" s="30"/>
    </row>
    <row r="329" spans="1:2" ht="15.75" customHeight="1">
      <c r="A329" s="30"/>
      <c r="B329" s="30"/>
    </row>
    <row r="330" spans="1:2" ht="15.75" customHeight="1">
      <c r="A330" s="30"/>
      <c r="B330" s="30"/>
    </row>
    <row r="331" spans="1:2" ht="15.75" customHeight="1">
      <c r="A331" s="30"/>
      <c r="B331" s="30"/>
    </row>
    <row r="332" spans="1:2" ht="15.75" customHeight="1">
      <c r="A332" s="30"/>
      <c r="B332" s="30"/>
    </row>
    <row r="333" spans="1:2" ht="15.75" customHeight="1">
      <c r="A333" s="30"/>
      <c r="B333" s="30"/>
    </row>
    <row r="334" spans="1:2" ht="15.75" customHeight="1">
      <c r="A334" s="30"/>
      <c r="B334" s="30"/>
    </row>
    <row r="335" spans="1:2" ht="15.75" customHeight="1">
      <c r="A335" s="30"/>
      <c r="B335" s="30"/>
    </row>
    <row r="336" spans="1:2" ht="15.75" customHeight="1">
      <c r="A336" s="30"/>
      <c r="B336" s="30"/>
    </row>
    <row r="337" spans="1:2" ht="15.75" customHeight="1">
      <c r="A337" s="30"/>
      <c r="B337" s="30"/>
    </row>
    <row r="338" spans="1:2" ht="15.75" customHeight="1">
      <c r="A338" s="30"/>
      <c r="B338" s="30"/>
    </row>
    <row r="339" spans="1:2" ht="15.75" customHeight="1">
      <c r="A339" s="30"/>
      <c r="B339" s="30"/>
    </row>
    <row r="340" spans="1:2" ht="15.75" customHeight="1">
      <c r="A340" s="30"/>
      <c r="B340" s="30"/>
    </row>
    <row r="341" spans="1:2" ht="15.75" customHeight="1">
      <c r="A341" s="30"/>
      <c r="B341" s="30"/>
    </row>
    <row r="342" spans="1:2" ht="15.75" customHeight="1">
      <c r="A342" s="30"/>
      <c r="B342" s="30"/>
    </row>
    <row r="343" spans="1:2" ht="15.75" customHeight="1">
      <c r="A343" s="30"/>
      <c r="B343" s="30"/>
    </row>
    <row r="344" spans="1:2" ht="15.75" customHeight="1">
      <c r="A344" s="30"/>
      <c r="B344" s="30"/>
    </row>
    <row r="345" spans="1:2" ht="15.75" customHeight="1">
      <c r="A345" s="30"/>
      <c r="B345" s="30"/>
    </row>
    <row r="346" spans="1:2" ht="15.75" customHeight="1">
      <c r="A346" s="30"/>
      <c r="B346" s="30"/>
    </row>
    <row r="347" spans="1:2" ht="15.75" customHeight="1">
      <c r="A347" s="30"/>
      <c r="B347" s="30"/>
    </row>
    <row r="348" spans="1:2" ht="15.75" customHeight="1">
      <c r="A348" s="30"/>
      <c r="B348" s="30"/>
    </row>
    <row r="349" spans="1:2" ht="15.75" customHeight="1">
      <c r="A349" s="30"/>
      <c r="B349" s="30"/>
    </row>
    <row r="350" spans="1:2" ht="15.75" customHeight="1">
      <c r="A350" s="30"/>
      <c r="B350" s="30"/>
    </row>
    <row r="351" spans="1:2" ht="15.75" customHeight="1">
      <c r="A351" s="30"/>
      <c r="B351" s="30"/>
    </row>
    <row r="352" spans="1:2" ht="15.75" customHeight="1">
      <c r="A352" s="30"/>
      <c r="B352" s="30"/>
    </row>
    <row r="353" spans="1:2" ht="15.75" customHeight="1">
      <c r="A353" s="30"/>
      <c r="B353" s="30"/>
    </row>
    <row r="354" spans="1:2" ht="15.75" customHeight="1">
      <c r="A354" s="30"/>
      <c r="B354" s="30"/>
    </row>
    <row r="355" spans="1:2" ht="15.75" customHeight="1">
      <c r="A355" s="30"/>
      <c r="B355" s="30"/>
    </row>
    <row r="356" spans="1:2" ht="15.75" customHeight="1">
      <c r="A356" s="30"/>
      <c r="B356" s="30"/>
    </row>
    <row r="357" spans="1:2" ht="15.75" customHeight="1">
      <c r="A357" s="30"/>
      <c r="B357" s="30"/>
    </row>
    <row r="358" spans="1:2" ht="15.75" customHeight="1">
      <c r="A358" s="30"/>
      <c r="B358" s="30"/>
    </row>
    <row r="359" spans="1:2" ht="15.75" customHeight="1">
      <c r="A359" s="30"/>
      <c r="B359" s="30"/>
    </row>
    <row r="360" spans="1:2" ht="15.75" customHeight="1">
      <c r="A360" s="30"/>
      <c r="B360" s="30"/>
    </row>
    <row r="361" spans="1:2" ht="15.75" customHeight="1">
      <c r="A361" s="30"/>
      <c r="B361" s="30"/>
    </row>
    <row r="362" spans="1:2" ht="15.75" customHeight="1">
      <c r="A362" s="30"/>
      <c r="B362" s="30"/>
    </row>
    <row r="363" spans="1:2" ht="15.75" customHeight="1">
      <c r="A363" s="30"/>
      <c r="B363" s="30"/>
    </row>
    <row r="364" spans="1:2" ht="15.75" customHeight="1">
      <c r="A364" s="30"/>
      <c r="B364" s="30"/>
    </row>
    <row r="365" spans="1:2" ht="15.75" customHeight="1">
      <c r="A365" s="30"/>
      <c r="B365" s="30"/>
    </row>
    <row r="366" spans="1:2" ht="15.75" customHeight="1">
      <c r="A366" s="30"/>
      <c r="B366" s="30"/>
    </row>
    <row r="367" spans="1:2" ht="15.75" customHeight="1">
      <c r="A367" s="30"/>
      <c r="B367" s="30"/>
    </row>
    <row r="368" spans="1:2" ht="15.75" customHeight="1">
      <c r="A368" s="30"/>
      <c r="B368" s="30"/>
    </row>
    <row r="369" spans="1:2" ht="15.75" customHeight="1">
      <c r="A369" s="30"/>
      <c r="B369" s="30"/>
    </row>
    <row r="370" spans="1:2" ht="15.75" customHeight="1">
      <c r="A370" s="30"/>
      <c r="B370" s="30"/>
    </row>
    <row r="371" spans="1:2" ht="15.75" customHeight="1">
      <c r="A371" s="30"/>
      <c r="B371" s="30"/>
    </row>
    <row r="372" spans="1:2" ht="15.75" customHeight="1">
      <c r="A372" s="30"/>
      <c r="B372" s="30"/>
    </row>
    <row r="373" spans="1:2" ht="15.75" customHeight="1">
      <c r="A373" s="30"/>
      <c r="B373" s="30"/>
    </row>
    <row r="374" spans="1:2" ht="15.75" customHeight="1">
      <c r="A374" s="30"/>
      <c r="B374" s="30"/>
    </row>
    <row r="375" spans="1:2" ht="15.75" customHeight="1">
      <c r="A375" s="30"/>
      <c r="B375" s="30"/>
    </row>
    <row r="376" spans="1:2" ht="15.75" customHeight="1">
      <c r="A376" s="30"/>
      <c r="B376" s="30"/>
    </row>
    <row r="377" spans="1:2" ht="15.75" customHeight="1">
      <c r="A377" s="30"/>
      <c r="B377" s="30"/>
    </row>
    <row r="378" spans="1:2" ht="15.75" customHeight="1">
      <c r="A378" s="30"/>
      <c r="B378" s="30"/>
    </row>
    <row r="379" spans="1:2" ht="15.75" customHeight="1">
      <c r="A379" s="30"/>
      <c r="B379" s="30"/>
    </row>
    <row r="380" spans="1:2" ht="15.75" customHeight="1">
      <c r="A380" s="30"/>
      <c r="B380" s="30"/>
    </row>
    <row r="381" spans="1:2" ht="15.75" customHeight="1">
      <c r="A381" s="30"/>
      <c r="B381" s="30"/>
    </row>
    <row r="382" spans="1:2" ht="15.75" customHeight="1">
      <c r="A382" s="30"/>
      <c r="B382" s="30"/>
    </row>
    <row r="383" spans="1:2" ht="15.75" customHeight="1">
      <c r="A383" s="30"/>
      <c r="B383" s="30"/>
    </row>
    <row r="384" spans="1:2" ht="15.75" customHeight="1">
      <c r="A384" s="30"/>
      <c r="B384" s="30"/>
    </row>
    <row r="385" spans="1:2" ht="15.75" customHeight="1">
      <c r="A385" s="30"/>
      <c r="B385" s="30"/>
    </row>
    <row r="386" spans="1:2" ht="15.75" customHeight="1">
      <c r="A386" s="30"/>
      <c r="B386" s="30"/>
    </row>
    <row r="387" spans="1:2" ht="15.75" customHeight="1">
      <c r="A387" s="30"/>
      <c r="B387" s="30"/>
    </row>
    <row r="388" spans="1:2" ht="15.75" customHeight="1">
      <c r="A388" s="30"/>
      <c r="B388" s="30"/>
    </row>
    <row r="389" spans="1:2" ht="15.75" customHeight="1">
      <c r="A389" s="30"/>
      <c r="B389" s="30"/>
    </row>
    <row r="390" spans="1:2" ht="15.75" customHeight="1">
      <c r="A390" s="30"/>
      <c r="B390" s="30"/>
    </row>
    <row r="391" spans="1:2" ht="15.75" customHeight="1">
      <c r="A391" s="30"/>
      <c r="B391" s="30"/>
    </row>
    <row r="392" spans="1:2" ht="15.75" customHeight="1">
      <c r="A392" s="30"/>
      <c r="B392" s="30"/>
    </row>
    <row r="393" spans="1:2" ht="15.75" customHeight="1">
      <c r="A393" s="30"/>
      <c r="B393" s="30"/>
    </row>
    <row r="394" spans="1:2" ht="15.75" customHeight="1">
      <c r="A394" s="30"/>
      <c r="B394" s="30"/>
    </row>
    <row r="395" spans="1:2" ht="15.75" customHeight="1">
      <c r="A395" s="30"/>
      <c r="B395" s="30"/>
    </row>
    <row r="396" spans="1:2" ht="15.75" customHeight="1">
      <c r="A396" s="30"/>
      <c r="B396" s="30"/>
    </row>
    <row r="397" spans="1:2" ht="15.75" customHeight="1">
      <c r="A397" s="30"/>
      <c r="B397" s="30"/>
    </row>
    <row r="398" spans="1:2" ht="15.75" customHeight="1">
      <c r="A398" s="30"/>
      <c r="B398" s="30"/>
    </row>
    <row r="399" spans="1:2" ht="15.75" customHeight="1">
      <c r="A399" s="30"/>
      <c r="B399" s="30"/>
    </row>
    <row r="400" spans="1:2" ht="15.75" customHeight="1">
      <c r="A400" s="30"/>
      <c r="B400" s="30"/>
    </row>
    <row r="401" spans="1:2" ht="15.75" customHeight="1">
      <c r="A401" s="30"/>
      <c r="B401" s="30"/>
    </row>
    <row r="402" spans="1:2" ht="15.75" customHeight="1">
      <c r="A402" s="30"/>
      <c r="B402" s="30"/>
    </row>
    <row r="403" spans="1:2" ht="15.75" customHeight="1">
      <c r="A403" s="30"/>
      <c r="B403" s="30"/>
    </row>
    <row r="404" spans="1:2" ht="15.75" customHeight="1">
      <c r="A404" s="30"/>
      <c r="B404" s="30"/>
    </row>
    <row r="405" spans="1:2" ht="15.75" customHeight="1">
      <c r="A405" s="30"/>
      <c r="B405" s="30"/>
    </row>
    <row r="406" spans="1:2" ht="15.75" customHeight="1">
      <c r="A406" s="30"/>
      <c r="B406" s="30"/>
    </row>
    <row r="407" spans="1:2" ht="15.75" customHeight="1">
      <c r="A407" s="30"/>
      <c r="B407" s="30"/>
    </row>
    <row r="408" spans="1:2" ht="15.75" customHeight="1">
      <c r="A408" s="30"/>
      <c r="B408" s="30"/>
    </row>
    <row r="409" spans="1:2" ht="15.75" customHeight="1">
      <c r="A409" s="30"/>
      <c r="B409" s="30"/>
    </row>
    <row r="410" spans="1:2" ht="15.75" customHeight="1">
      <c r="A410" s="30"/>
      <c r="B410" s="30"/>
    </row>
    <row r="411" spans="1:2" ht="15.75" customHeight="1">
      <c r="A411" s="30"/>
      <c r="B411" s="30"/>
    </row>
    <row r="412" spans="1:2" ht="15.75" customHeight="1">
      <c r="A412" s="30"/>
      <c r="B412" s="30"/>
    </row>
    <row r="413" spans="1:2" ht="15.75" customHeight="1">
      <c r="A413" s="30"/>
      <c r="B413" s="30"/>
    </row>
    <row r="414" spans="1:2" ht="15.75" customHeight="1">
      <c r="A414" s="30"/>
      <c r="B414" s="30"/>
    </row>
    <row r="415" spans="1:2" ht="15.75" customHeight="1">
      <c r="A415" s="30"/>
      <c r="B415" s="30"/>
    </row>
    <row r="416" spans="1:2" ht="15.75" customHeight="1">
      <c r="A416" s="30"/>
      <c r="B416" s="30"/>
    </row>
    <row r="417" spans="1:2" ht="15.75" customHeight="1">
      <c r="A417" s="30"/>
      <c r="B417" s="30"/>
    </row>
    <row r="418" spans="1:2" ht="15.75" customHeight="1">
      <c r="A418" s="30"/>
      <c r="B418" s="30"/>
    </row>
    <row r="419" spans="1:2" ht="15.75" customHeight="1">
      <c r="A419" s="30"/>
      <c r="B419" s="30"/>
    </row>
    <row r="420" spans="1:2" ht="15.75" customHeight="1">
      <c r="A420" s="30"/>
      <c r="B420" s="30"/>
    </row>
    <row r="421" spans="1:2" ht="15.75" customHeight="1">
      <c r="A421" s="30"/>
      <c r="B421" s="30"/>
    </row>
    <row r="422" spans="1:2" ht="15.75" customHeight="1">
      <c r="A422" s="30"/>
      <c r="B422" s="30"/>
    </row>
    <row r="423" spans="1:2" ht="15.75" customHeight="1">
      <c r="A423" s="30"/>
      <c r="B423" s="30"/>
    </row>
    <row r="424" spans="1:2" ht="15.75" customHeight="1">
      <c r="A424" s="30"/>
      <c r="B424" s="30"/>
    </row>
    <row r="425" spans="1:2" ht="15.75" customHeight="1">
      <c r="A425" s="30"/>
      <c r="B425" s="30"/>
    </row>
    <row r="426" spans="1:2" ht="15.75" customHeight="1">
      <c r="A426" s="30"/>
      <c r="B426" s="30"/>
    </row>
    <row r="427" spans="1:2" ht="15.75" customHeight="1">
      <c r="A427" s="30"/>
      <c r="B427" s="30"/>
    </row>
    <row r="428" spans="1:2" ht="15.75" customHeight="1">
      <c r="A428" s="30"/>
      <c r="B428" s="30"/>
    </row>
    <row r="429" spans="1:2" ht="15.75" customHeight="1">
      <c r="A429" s="30"/>
      <c r="B429" s="30"/>
    </row>
    <row r="430" spans="1:2" ht="15.75" customHeight="1">
      <c r="A430" s="30"/>
      <c r="B430" s="30"/>
    </row>
    <row r="431" spans="1:2" ht="15.75" customHeight="1">
      <c r="A431" s="30"/>
      <c r="B431" s="30"/>
    </row>
    <row r="432" spans="1:2" ht="15.75" customHeight="1">
      <c r="A432" s="30"/>
      <c r="B432" s="30"/>
    </row>
    <row r="433" spans="1:2" ht="15.75" customHeight="1">
      <c r="A433" s="30"/>
      <c r="B433" s="30"/>
    </row>
    <row r="434" spans="1:2" ht="15.75" customHeight="1">
      <c r="A434" s="30"/>
      <c r="B434" s="30"/>
    </row>
    <row r="435" spans="1:2" ht="15.75" customHeight="1">
      <c r="A435" s="30"/>
      <c r="B435" s="30"/>
    </row>
    <row r="436" spans="1:2" ht="15.75" customHeight="1">
      <c r="A436" s="30"/>
      <c r="B436" s="30"/>
    </row>
    <row r="437" spans="1:2" ht="15.75" customHeight="1">
      <c r="A437" s="30"/>
      <c r="B437" s="30"/>
    </row>
    <row r="438" spans="1:2" ht="15.75" customHeight="1">
      <c r="A438" s="30"/>
      <c r="B438" s="30"/>
    </row>
    <row r="439" spans="1:2" ht="15.75" customHeight="1">
      <c r="A439" s="30"/>
      <c r="B439" s="30"/>
    </row>
    <row r="440" spans="1:2" ht="15.75" customHeight="1">
      <c r="A440" s="30"/>
      <c r="B440" s="30"/>
    </row>
    <row r="441" spans="1:2" ht="15.75" customHeight="1">
      <c r="A441" s="30"/>
      <c r="B441" s="30"/>
    </row>
    <row r="442" spans="1:2" ht="15.75" customHeight="1">
      <c r="A442" s="30"/>
      <c r="B442" s="30"/>
    </row>
    <row r="443" spans="1:2" ht="15.75" customHeight="1">
      <c r="A443" s="30"/>
      <c r="B443" s="30"/>
    </row>
    <row r="444" spans="1:2" ht="15.75" customHeight="1">
      <c r="A444" s="30"/>
      <c r="B444" s="30"/>
    </row>
    <row r="445" spans="1:2" ht="15.75" customHeight="1">
      <c r="A445" s="30"/>
      <c r="B445" s="30"/>
    </row>
    <row r="446" spans="1:2" ht="15.75" customHeight="1">
      <c r="A446" s="30"/>
      <c r="B446" s="30"/>
    </row>
    <row r="447" spans="1:2" ht="15.75" customHeight="1">
      <c r="A447" s="30"/>
      <c r="B447" s="30"/>
    </row>
    <row r="448" spans="1:2" ht="15.75" customHeight="1">
      <c r="A448" s="30"/>
      <c r="B448" s="30"/>
    </row>
    <row r="449" spans="1:2" ht="15.75" customHeight="1">
      <c r="A449" s="30"/>
      <c r="B449" s="30"/>
    </row>
    <row r="450" spans="1:2" ht="15.75" customHeight="1">
      <c r="A450" s="30"/>
      <c r="B450" s="30"/>
    </row>
    <row r="451" spans="1:2" ht="15.75" customHeight="1">
      <c r="A451" s="30"/>
      <c r="B451" s="30"/>
    </row>
    <row r="452" spans="1:2" ht="15.75" customHeight="1">
      <c r="A452" s="30"/>
      <c r="B452" s="30"/>
    </row>
    <row r="453" spans="1:2" ht="15.75" customHeight="1">
      <c r="A453" s="30"/>
      <c r="B453" s="30"/>
    </row>
    <row r="454" spans="1:2" ht="15.75" customHeight="1">
      <c r="A454" s="30"/>
      <c r="B454" s="30"/>
    </row>
    <row r="455" spans="1:2" ht="15.75" customHeight="1">
      <c r="A455" s="30"/>
      <c r="B455" s="30"/>
    </row>
    <row r="456" spans="1:2" ht="15.75" customHeight="1">
      <c r="A456" s="30"/>
      <c r="B456" s="30"/>
    </row>
    <row r="457" spans="1:2" ht="15.75" customHeight="1">
      <c r="A457" s="30"/>
      <c r="B457" s="30"/>
    </row>
    <row r="458" spans="1:2" ht="15.75" customHeight="1">
      <c r="A458" s="30"/>
      <c r="B458" s="30"/>
    </row>
    <row r="459" spans="1:2" ht="15.75" customHeight="1">
      <c r="A459" s="30"/>
      <c r="B459" s="30"/>
    </row>
    <row r="460" spans="1:2" ht="15.75" customHeight="1">
      <c r="A460" s="30"/>
      <c r="B460" s="30"/>
    </row>
    <row r="461" spans="1:2" ht="15.75" customHeight="1">
      <c r="A461" s="30"/>
      <c r="B461" s="30"/>
    </row>
    <row r="462" spans="1:2" ht="15.75" customHeight="1">
      <c r="A462" s="30"/>
      <c r="B462" s="30"/>
    </row>
    <row r="463" spans="1:2" ht="15.75" customHeight="1">
      <c r="A463" s="30"/>
      <c r="B463" s="30"/>
    </row>
    <row r="464" spans="1:2" ht="15.75" customHeight="1">
      <c r="A464" s="30"/>
      <c r="B464" s="30"/>
    </row>
    <row r="465" spans="1:2" ht="15.75" customHeight="1">
      <c r="A465" s="30"/>
      <c r="B465" s="30"/>
    </row>
    <row r="466" spans="1:2" ht="15.75" customHeight="1">
      <c r="A466" s="30"/>
      <c r="B466" s="30"/>
    </row>
    <row r="467" spans="1:2" ht="15.75" customHeight="1">
      <c r="A467" s="30"/>
      <c r="B467" s="30"/>
    </row>
    <row r="468" spans="1:2" ht="15.75" customHeight="1">
      <c r="A468" s="30"/>
      <c r="B468" s="30"/>
    </row>
    <row r="469" spans="1:2" ht="15.75" customHeight="1">
      <c r="A469" s="30"/>
      <c r="B469" s="30"/>
    </row>
    <row r="470" spans="1:2" ht="15.75" customHeight="1">
      <c r="A470" s="30"/>
      <c r="B470" s="30"/>
    </row>
    <row r="471" spans="1:2" ht="15.75" customHeight="1">
      <c r="A471" s="30"/>
      <c r="B471" s="30"/>
    </row>
    <row r="472" spans="1:2" ht="15.75" customHeight="1">
      <c r="A472" s="30"/>
      <c r="B472" s="30"/>
    </row>
    <row r="473" spans="1:2" ht="15.75" customHeight="1">
      <c r="A473" s="30"/>
      <c r="B473" s="30"/>
    </row>
    <row r="474" spans="1:2" ht="15.75" customHeight="1">
      <c r="A474" s="30"/>
      <c r="B474" s="30"/>
    </row>
    <row r="475" spans="1:2" ht="15.75" customHeight="1">
      <c r="A475" s="30"/>
      <c r="B475" s="30"/>
    </row>
    <row r="476" spans="1:2" ht="15.75" customHeight="1">
      <c r="A476" s="30"/>
      <c r="B476" s="30"/>
    </row>
    <row r="477" spans="1:2" ht="15.75" customHeight="1">
      <c r="A477" s="30"/>
      <c r="B477" s="30"/>
    </row>
    <row r="478" spans="1:2" ht="15.75" customHeight="1">
      <c r="A478" s="30"/>
      <c r="B478" s="30"/>
    </row>
    <row r="479" spans="1:2" ht="15.75" customHeight="1">
      <c r="A479" s="30"/>
      <c r="B479" s="30"/>
    </row>
    <row r="480" spans="1:2" ht="15.75" customHeight="1">
      <c r="A480" s="30"/>
      <c r="B480" s="30"/>
    </row>
    <row r="481" spans="1:2" ht="15.75" customHeight="1">
      <c r="A481" s="30"/>
      <c r="B481" s="30"/>
    </row>
    <row r="482" spans="1:2" ht="15.75" customHeight="1">
      <c r="A482" s="30"/>
      <c r="B482" s="30"/>
    </row>
    <row r="483" spans="1:2" ht="15.75" customHeight="1">
      <c r="A483" s="30"/>
      <c r="B483" s="30"/>
    </row>
    <row r="484" spans="1:2" ht="15.75" customHeight="1">
      <c r="A484" s="30"/>
      <c r="B484" s="30"/>
    </row>
    <row r="485" spans="1:2" ht="15.75" customHeight="1">
      <c r="A485" s="30"/>
      <c r="B485" s="30"/>
    </row>
    <row r="486" spans="1:2" ht="15.75" customHeight="1">
      <c r="A486" s="30"/>
      <c r="B486" s="30"/>
    </row>
    <row r="487" spans="1:2" ht="15.75" customHeight="1">
      <c r="A487" s="30"/>
      <c r="B487" s="30"/>
    </row>
    <row r="488" spans="1:2" ht="15.75" customHeight="1">
      <c r="A488" s="30"/>
      <c r="B488" s="30"/>
    </row>
    <row r="489" spans="1:2" ht="15.75" customHeight="1">
      <c r="A489" s="30"/>
      <c r="B489" s="30"/>
    </row>
    <row r="490" spans="1:2" ht="15.75" customHeight="1">
      <c r="A490" s="30"/>
      <c r="B490" s="30"/>
    </row>
    <row r="491" spans="1:2" ht="15.75" customHeight="1">
      <c r="A491" s="30"/>
      <c r="B491" s="30"/>
    </row>
    <row r="492" spans="1:2" ht="15.75" customHeight="1">
      <c r="A492" s="30"/>
      <c r="B492" s="30"/>
    </row>
    <row r="493" spans="1:2" ht="15.75" customHeight="1">
      <c r="A493" s="30"/>
      <c r="B493" s="30"/>
    </row>
    <row r="494" spans="1:2" ht="15.75" customHeight="1">
      <c r="A494" s="30"/>
      <c r="B494" s="30"/>
    </row>
    <row r="495" spans="1:2" ht="15.75" customHeight="1">
      <c r="A495" s="30"/>
      <c r="B495" s="30"/>
    </row>
    <row r="496" spans="1:2" ht="15.75" customHeight="1">
      <c r="A496" s="30"/>
      <c r="B496" s="30"/>
    </row>
    <row r="497" spans="1:2" ht="15.75" customHeight="1">
      <c r="A497" s="30"/>
      <c r="B497" s="30"/>
    </row>
    <row r="498" spans="1:2" ht="15.75" customHeight="1">
      <c r="A498" s="30"/>
      <c r="B498" s="30"/>
    </row>
    <row r="499" spans="1:2" ht="15.75" customHeight="1">
      <c r="A499" s="30"/>
      <c r="B499" s="30"/>
    </row>
    <row r="500" spans="1:2" ht="15.75" customHeight="1">
      <c r="A500" s="30"/>
      <c r="B500" s="30"/>
    </row>
    <row r="501" spans="1:2" ht="15.75" customHeight="1">
      <c r="A501" s="30"/>
      <c r="B501" s="30"/>
    </row>
    <row r="502" spans="1:2" ht="15.75" customHeight="1">
      <c r="A502" s="30"/>
      <c r="B502" s="30"/>
    </row>
    <row r="503" spans="1:2" ht="15.75" customHeight="1">
      <c r="A503" s="30"/>
      <c r="B503" s="30"/>
    </row>
    <row r="504" spans="1:2" ht="15.75" customHeight="1">
      <c r="A504" s="30"/>
      <c r="B504" s="30"/>
    </row>
    <row r="505" spans="1:2" ht="15.75" customHeight="1">
      <c r="A505" s="30"/>
      <c r="B505" s="30"/>
    </row>
    <row r="506" spans="1:2" ht="15.75" customHeight="1">
      <c r="A506" s="30"/>
      <c r="B506" s="30"/>
    </row>
    <row r="507" spans="1:2" ht="15.75" customHeight="1">
      <c r="A507" s="30"/>
      <c r="B507" s="30"/>
    </row>
    <row r="508" spans="1:2" ht="15.75" customHeight="1">
      <c r="A508" s="30"/>
      <c r="B508" s="30"/>
    </row>
    <row r="509" spans="1:2" ht="15.75" customHeight="1">
      <c r="A509" s="30"/>
      <c r="B509" s="30"/>
    </row>
    <row r="510" spans="1:2" ht="15.75" customHeight="1">
      <c r="A510" s="30"/>
      <c r="B510" s="30"/>
    </row>
    <row r="511" spans="1:2" ht="15.75" customHeight="1">
      <c r="A511" s="30"/>
      <c r="B511" s="30"/>
    </row>
    <row r="512" spans="1:2" ht="15.75" customHeight="1">
      <c r="A512" s="30"/>
      <c r="B512" s="30"/>
    </row>
    <row r="513" spans="1:2" ht="15.75" customHeight="1">
      <c r="A513" s="30"/>
      <c r="B513" s="30"/>
    </row>
    <row r="514" spans="1:2" ht="15.75" customHeight="1">
      <c r="A514" s="30"/>
      <c r="B514" s="30"/>
    </row>
    <row r="515" spans="1:2" ht="15.75" customHeight="1">
      <c r="A515" s="30"/>
      <c r="B515" s="30"/>
    </row>
    <row r="516" spans="1:2" ht="15.75" customHeight="1">
      <c r="A516" s="30"/>
      <c r="B516" s="30"/>
    </row>
    <row r="517" spans="1:2" ht="15.75" customHeight="1">
      <c r="A517" s="30"/>
      <c r="B517" s="30"/>
    </row>
    <row r="518" spans="1:2" ht="15.75" customHeight="1">
      <c r="A518" s="30"/>
      <c r="B518" s="30"/>
    </row>
    <row r="519" spans="1:2" ht="15.75" customHeight="1">
      <c r="A519" s="30"/>
      <c r="B519" s="30"/>
    </row>
    <row r="520" spans="1:2" ht="15.75" customHeight="1">
      <c r="A520" s="30"/>
      <c r="B520" s="30"/>
    </row>
    <row r="521" spans="1:2" ht="15.75" customHeight="1">
      <c r="A521" s="30"/>
      <c r="B521" s="30"/>
    </row>
    <row r="522" spans="1:2" ht="15.75" customHeight="1">
      <c r="A522" s="30"/>
      <c r="B522" s="30"/>
    </row>
    <row r="523" spans="1:2" ht="15.75" customHeight="1">
      <c r="A523" s="30"/>
      <c r="B523" s="30"/>
    </row>
    <row r="524" spans="1:2" ht="15.75" customHeight="1">
      <c r="A524" s="30"/>
      <c r="B524" s="30"/>
    </row>
    <row r="525" spans="1:2" ht="15.75" customHeight="1">
      <c r="A525" s="30"/>
      <c r="B525" s="30"/>
    </row>
    <row r="526" spans="1:2" ht="15.75" customHeight="1">
      <c r="A526" s="30"/>
      <c r="B526" s="30"/>
    </row>
    <row r="527" spans="1:2" ht="15.75" customHeight="1">
      <c r="A527" s="30"/>
      <c r="B527" s="30"/>
    </row>
    <row r="528" spans="1:2" ht="15.75" customHeight="1">
      <c r="A528" s="30"/>
      <c r="B528" s="30"/>
    </row>
    <row r="529" spans="1:2" ht="15.75" customHeight="1">
      <c r="A529" s="30"/>
      <c r="B529" s="30"/>
    </row>
    <row r="530" spans="1:2" ht="15.75" customHeight="1">
      <c r="A530" s="30"/>
      <c r="B530" s="30"/>
    </row>
    <row r="531" spans="1:2" ht="15.75" customHeight="1">
      <c r="A531" s="30"/>
      <c r="B531" s="30"/>
    </row>
    <row r="532" spans="1:2" ht="15.75" customHeight="1">
      <c r="A532" s="30"/>
      <c r="B532" s="30"/>
    </row>
    <row r="533" spans="1:2" ht="15.75" customHeight="1">
      <c r="A533" s="30"/>
      <c r="B533" s="30"/>
    </row>
    <row r="534" spans="1:2" ht="15.75" customHeight="1">
      <c r="A534" s="30"/>
      <c r="B534" s="30"/>
    </row>
    <row r="535" spans="1:2" ht="15.75" customHeight="1">
      <c r="A535" s="30"/>
      <c r="B535" s="30"/>
    </row>
    <row r="536" spans="1:2" ht="15.75" customHeight="1">
      <c r="A536" s="30"/>
      <c r="B536" s="30"/>
    </row>
    <row r="537" spans="1:2" ht="15.75" customHeight="1">
      <c r="A537" s="30"/>
      <c r="B537" s="30"/>
    </row>
    <row r="538" spans="1:2" ht="15.75" customHeight="1">
      <c r="A538" s="30"/>
      <c r="B538" s="30"/>
    </row>
    <row r="539" spans="1:2" ht="15.75" customHeight="1">
      <c r="A539" s="30"/>
      <c r="B539" s="30"/>
    </row>
    <row r="540" spans="1:2" ht="15.75" customHeight="1">
      <c r="A540" s="30"/>
      <c r="B540" s="30"/>
    </row>
    <row r="541" spans="1:2" ht="15.75" customHeight="1">
      <c r="A541" s="30"/>
      <c r="B541" s="30"/>
    </row>
    <row r="542" spans="1:2" ht="15.75" customHeight="1">
      <c r="A542" s="30"/>
      <c r="B542" s="30"/>
    </row>
    <row r="543" spans="1:2" ht="15.75" customHeight="1">
      <c r="A543" s="30"/>
      <c r="B543" s="30"/>
    </row>
    <row r="544" spans="1:2" ht="15.75" customHeight="1">
      <c r="A544" s="30"/>
      <c r="B544" s="30"/>
    </row>
    <row r="545" spans="1:2" ht="15.75" customHeight="1">
      <c r="A545" s="30"/>
      <c r="B545" s="30"/>
    </row>
    <row r="546" spans="1:2" ht="15.75" customHeight="1">
      <c r="A546" s="30"/>
      <c r="B546" s="30"/>
    </row>
    <row r="547" spans="1:2" ht="15.75" customHeight="1">
      <c r="A547" s="30"/>
      <c r="B547" s="30"/>
    </row>
    <row r="548" spans="1:2" ht="15.75" customHeight="1">
      <c r="A548" s="30"/>
      <c r="B548" s="30"/>
    </row>
    <row r="549" spans="1:2" ht="15.75" customHeight="1">
      <c r="A549" s="30"/>
      <c r="B549" s="30"/>
    </row>
    <row r="550" spans="1:2" ht="15.75" customHeight="1">
      <c r="A550" s="30"/>
      <c r="B550" s="30"/>
    </row>
    <row r="551" spans="1:2" ht="15.75" customHeight="1">
      <c r="A551" s="30"/>
      <c r="B551" s="30"/>
    </row>
    <row r="552" spans="1:2" ht="15.75" customHeight="1">
      <c r="A552" s="30"/>
      <c r="B552" s="30"/>
    </row>
    <row r="553" spans="1:2" ht="15.75" customHeight="1">
      <c r="A553" s="30"/>
      <c r="B553" s="30"/>
    </row>
    <row r="554" spans="1:2" ht="15.75" customHeight="1">
      <c r="A554" s="30"/>
      <c r="B554" s="30"/>
    </row>
    <row r="555" spans="1:2" ht="15.75" customHeight="1">
      <c r="A555" s="30"/>
      <c r="B555" s="30"/>
    </row>
    <row r="556" spans="1:2" ht="15.75" customHeight="1">
      <c r="A556" s="30"/>
      <c r="B556" s="30"/>
    </row>
    <row r="557" spans="1:2" ht="15.75" customHeight="1">
      <c r="A557" s="30"/>
      <c r="B557" s="30"/>
    </row>
    <row r="558" spans="1:2" ht="15.75" customHeight="1">
      <c r="A558" s="30"/>
      <c r="B558" s="30"/>
    </row>
    <row r="559" spans="1:2" ht="15.75" customHeight="1">
      <c r="A559" s="30"/>
      <c r="B559" s="30"/>
    </row>
    <row r="560" spans="1:2" ht="15.75" customHeight="1">
      <c r="A560" s="30"/>
      <c r="B560" s="30"/>
    </row>
    <row r="561" spans="1:2" ht="15.75" customHeight="1">
      <c r="A561" s="30"/>
      <c r="B561" s="30"/>
    </row>
    <row r="562" spans="1:2" ht="15.75" customHeight="1">
      <c r="A562" s="30"/>
      <c r="B562" s="30"/>
    </row>
    <row r="563" spans="1:2" ht="15.75" customHeight="1">
      <c r="A563" s="30"/>
      <c r="B563" s="30"/>
    </row>
    <row r="564" spans="1:2" ht="15.75" customHeight="1">
      <c r="A564" s="30"/>
      <c r="B564" s="30"/>
    </row>
    <row r="565" spans="1:2" ht="15.75" customHeight="1">
      <c r="A565" s="30"/>
      <c r="B565" s="30"/>
    </row>
    <row r="566" spans="1:2" ht="15.75" customHeight="1">
      <c r="A566" s="30"/>
      <c r="B566" s="30"/>
    </row>
    <row r="567" spans="1:2" ht="15.75" customHeight="1">
      <c r="A567" s="30"/>
      <c r="B567" s="30"/>
    </row>
    <row r="568" spans="1:2" ht="15.75" customHeight="1">
      <c r="A568" s="30"/>
      <c r="B568" s="30"/>
    </row>
    <row r="569" spans="1:2" ht="15.75" customHeight="1">
      <c r="A569" s="30"/>
      <c r="B569" s="30"/>
    </row>
    <row r="570" spans="1:2" ht="15.75" customHeight="1">
      <c r="A570" s="30"/>
      <c r="B570" s="30"/>
    </row>
    <row r="571" spans="1:2" ht="15.75" customHeight="1">
      <c r="A571" s="30"/>
      <c r="B571" s="30"/>
    </row>
    <row r="572" spans="1:2" ht="15.75" customHeight="1">
      <c r="A572" s="30"/>
      <c r="B572" s="30"/>
    </row>
    <row r="573" spans="1:2" ht="15.75" customHeight="1">
      <c r="A573" s="30"/>
      <c r="B573" s="30"/>
    </row>
    <row r="574" spans="1:2" ht="15.75" customHeight="1">
      <c r="A574" s="30"/>
      <c r="B574" s="30"/>
    </row>
    <row r="575" spans="1:2" ht="15.75" customHeight="1">
      <c r="A575" s="30"/>
      <c r="B575" s="30"/>
    </row>
    <row r="576" spans="1:2" ht="15.75" customHeight="1">
      <c r="A576" s="30"/>
      <c r="B576" s="30"/>
    </row>
    <row r="577" spans="1:2" ht="15.75" customHeight="1">
      <c r="A577" s="30"/>
      <c r="B577" s="30"/>
    </row>
    <row r="578" spans="1:2" ht="15.75" customHeight="1">
      <c r="A578" s="30"/>
      <c r="B578" s="30"/>
    </row>
    <row r="579" spans="1:2" ht="15.75" customHeight="1">
      <c r="A579" s="30"/>
      <c r="B579" s="30"/>
    </row>
    <row r="580" spans="1:2" ht="15.75" customHeight="1">
      <c r="A580" s="30"/>
      <c r="B580" s="30"/>
    </row>
    <row r="581" spans="1:2" ht="15.75" customHeight="1">
      <c r="A581" s="30"/>
      <c r="B581" s="30"/>
    </row>
    <row r="582" spans="1:2" ht="15.75" customHeight="1">
      <c r="A582" s="30"/>
      <c r="B582" s="30"/>
    </row>
    <row r="583" spans="1:2" ht="15.75" customHeight="1">
      <c r="A583" s="30"/>
      <c r="B583" s="30"/>
    </row>
    <row r="584" spans="1:2" ht="15.75" customHeight="1">
      <c r="A584" s="30"/>
      <c r="B584" s="30"/>
    </row>
    <row r="585" spans="1:2" ht="15.75" customHeight="1">
      <c r="A585" s="30"/>
      <c r="B585" s="30"/>
    </row>
    <row r="586" spans="1:2" ht="15.75" customHeight="1">
      <c r="A586" s="30"/>
      <c r="B586" s="30"/>
    </row>
    <row r="587" spans="1:2" ht="15.75" customHeight="1">
      <c r="A587" s="30"/>
      <c r="B587" s="30"/>
    </row>
    <row r="588" spans="1:2" ht="15.75" customHeight="1">
      <c r="A588" s="30"/>
      <c r="B588" s="30"/>
    </row>
    <row r="589" spans="1:2" ht="15.75" customHeight="1">
      <c r="A589" s="30"/>
      <c r="B589" s="30"/>
    </row>
    <row r="590" spans="1:2" ht="15.75" customHeight="1">
      <c r="A590" s="30"/>
      <c r="B590" s="30"/>
    </row>
    <row r="591" spans="1:2" ht="15.75" customHeight="1">
      <c r="A591" s="30"/>
      <c r="B591" s="30"/>
    </row>
    <row r="592" spans="1:2" ht="15.75" customHeight="1">
      <c r="A592" s="30"/>
      <c r="B592" s="30"/>
    </row>
    <row r="593" spans="1:2" ht="15.75" customHeight="1">
      <c r="A593" s="30"/>
      <c r="B593" s="30"/>
    </row>
    <row r="594" spans="1:2" ht="15.75" customHeight="1">
      <c r="A594" s="30"/>
      <c r="B594" s="30"/>
    </row>
    <row r="595" spans="1:2" ht="15.75" customHeight="1">
      <c r="A595" s="30"/>
      <c r="B595" s="30"/>
    </row>
    <row r="596" spans="1:2" ht="15.75" customHeight="1">
      <c r="A596" s="30"/>
      <c r="B596" s="30"/>
    </row>
    <row r="597" spans="1:2" ht="15.75" customHeight="1">
      <c r="A597" s="30"/>
      <c r="B597" s="30"/>
    </row>
    <row r="598" spans="1:2" ht="15.75" customHeight="1">
      <c r="A598" s="30"/>
      <c r="B598" s="30"/>
    </row>
    <row r="599" spans="1:2" ht="15.75" customHeight="1">
      <c r="A599" s="30"/>
      <c r="B599" s="30"/>
    </row>
    <row r="600" spans="1:2" ht="15.75" customHeight="1">
      <c r="A600" s="30"/>
      <c r="B600" s="30"/>
    </row>
    <row r="601" spans="1:2" ht="15.75" customHeight="1">
      <c r="A601" s="30"/>
      <c r="B601" s="30"/>
    </row>
    <row r="602" spans="1:2" ht="15.75" customHeight="1">
      <c r="A602" s="30"/>
      <c r="B602" s="30"/>
    </row>
    <row r="603" spans="1:2" ht="15.75" customHeight="1">
      <c r="A603" s="30"/>
      <c r="B603" s="30"/>
    </row>
    <row r="604" spans="1:2" ht="15.75" customHeight="1">
      <c r="A604" s="30"/>
      <c r="B604" s="30"/>
    </row>
    <row r="605" spans="1:2" ht="15.75" customHeight="1">
      <c r="A605" s="30"/>
      <c r="B605" s="30"/>
    </row>
    <row r="606" spans="1:2" ht="15.75" customHeight="1">
      <c r="A606" s="30"/>
      <c r="B606" s="30"/>
    </row>
    <row r="607" spans="1:2" ht="15.75" customHeight="1">
      <c r="A607" s="30"/>
      <c r="B607" s="30"/>
    </row>
    <row r="608" spans="1:2" ht="15.75" customHeight="1">
      <c r="A608" s="30"/>
      <c r="B608" s="30"/>
    </row>
    <row r="609" spans="1:2" ht="15.75" customHeight="1">
      <c r="A609" s="30"/>
      <c r="B609" s="30"/>
    </row>
    <row r="610" spans="1:2" ht="15.75" customHeight="1">
      <c r="A610" s="30"/>
      <c r="B610" s="30"/>
    </row>
    <row r="611" spans="1:2" ht="15.75" customHeight="1">
      <c r="A611" s="30"/>
      <c r="B611" s="30"/>
    </row>
    <row r="612" spans="1:2" ht="15.75" customHeight="1">
      <c r="A612" s="30"/>
      <c r="B612" s="30"/>
    </row>
    <row r="613" spans="1:2" ht="15.75" customHeight="1">
      <c r="A613" s="30"/>
      <c r="B613" s="30"/>
    </row>
    <row r="614" spans="1:2" ht="15.75" customHeight="1">
      <c r="A614" s="30"/>
      <c r="B614" s="30"/>
    </row>
    <row r="615" spans="1:2" ht="15.75" customHeight="1">
      <c r="A615" s="30"/>
      <c r="B615" s="30"/>
    </row>
    <row r="616" spans="1:2" ht="15.75" customHeight="1">
      <c r="A616" s="30"/>
      <c r="B616" s="30"/>
    </row>
    <row r="617" spans="1:2" ht="15.75" customHeight="1">
      <c r="A617" s="30"/>
      <c r="B617" s="30"/>
    </row>
    <row r="618" spans="1:2" ht="15.75" customHeight="1">
      <c r="A618" s="30"/>
      <c r="B618" s="30"/>
    </row>
    <row r="619" spans="1:2" ht="15.75" customHeight="1">
      <c r="A619" s="30"/>
      <c r="B619" s="30"/>
    </row>
    <row r="620" spans="1:2" ht="15.75" customHeight="1">
      <c r="A620" s="30"/>
      <c r="B620" s="30"/>
    </row>
    <row r="621" spans="1:2" ht="15.75" customHeight="1">
      <c r="A621" s="30"/>
      <c r="B621" s="30"/>
    </row>
    <row r="622" spans="1:2" ht="15.75" customHeight="1">
      <c r="A622" s="30"/>
      <c r="B622" s="30"/>
    </row>
    <row r="623" spans="1:2" ht="15.75" customHeight="1">
      <c r="A623" s="30"/>
      <c r="B623" s="30"/>
    </row>
    <row r="624" spans="1:2" ht="15.75" customHeight="1">
      <c r="A624" s="30"/>
      <c r="B624" s="30"/>
    </row>
    <row r="625" spans="1:2" ht="15.75" customHeight="1">
      <c r="A625" s="30"/>
      <c r="B625" s="30"/>
    </row>
    <row r="626" spans="1:2" ht="15.75" customHeight="1">
      <c r="A626" s="30"/>
      <c r="B626" s="30"/>
    </row>
    <row r="627" spans="1:2" ht="15.75" customHeight="1">
      <c r="A627" s="30"/>
      <c r="B627" s="30"/>
    </row>
    <row r="628" spans="1:2" ht="15.75" customHeight="1">
      <c r="A628" s="30"/>
      <c r="B628" s="30"/>
    </row>
    <row r="629" spans="1:2" ht="15.75" customHeight="1">
      <c r="A629" s="30"/>
      <c r="B629" s="30"/>
    </row>
    <row r="630" spans="1:2" ht="15.75" customHeight="1">
      <c r="A630" s="30"/>
      <c r="B630" s="30"/>
    </row>
    <row r="631" spans="1:2" ht="15.75" customHeight="1">
      <c r="A631" s="30"/>
      <c r="B631" s="30"/>
    </row>
    <row r="632" spans="1:2" ht="15.75" customHeight="1">
      <c r="A632" s="30"/>
      <c r="B632" s="30"/>
    </row>
    <row r="633" spans="1:2" ht="15.75" customHeight="1">
      <c r="A633" s="30"/>
      <c r="B633" s="30"/>
    </row>
    <row r="634" spans="1:2" ht="15.75" customHeight="1">
      <c r="A634" s="30"/>
      <c r="B634" s="30"/>
    </row>
    <row r="635" spans="1:2" ht="15.75" customHeight="1">
      <c r="A635" s="30"/>
      <c r="B635" s="30"/>
    </row>
    <row r="636" spans="1:2" ht="15.75" customHeight="1">
      <c r="A636" s="30"/>
      <c r="B636" s="30"/>
    </row>
    <row r="637" spans="1:2" ht="15.75" customHeight="1">
      <c r="A637" s="30"/>
      <c r="B637" s="30"/>
    </row>
    <row r="638" spans="1:2" ht="15.75" customHeight="1">
      <c r="A638" s="30"/>
      <c r="B638" s="30"/>
    </row>
    <row r="639" spans="1:2" ht="15.75" customHeight="1">
      <c r="A639" s="30"/>
      <c r="B639" s="30"/>
    </row>
    <row r="640" spans="1:2" ht="15.75" customHeight="1">
      <c r="A640" s="30"/>
      <c r="B640" s="30"/>
    </row>
    <row r="641" spans="1:2" ht="15.75" customHeight="1">
      <c r="A641" s="30"/>
      <c r="B641" s="30"/>
    </row>
    <row r="642" spans="1:2" ht="15.75" customHeight="1">
      <c r="A642" s="30"/>
      <c r="B642" s="30"/>
    </row>
    <row r="643" spans="1:2" ht="15.75" customHeight="1">
      <c r="A643" s="30"/>
      <c r="B643" s="30"/>
    </row>
    <row r="644" spans="1:2" ht="15.75" customHeight="1">
      <c r="A644" s="30"/>
      <c r="B644" s="30"/>
    </row>
    <row r="645" spans="1:2" ht="15.75" customHeight="1">
      <c r="A645" s="30"/>
      <c r="B645" s="30"/>
    </row>
    <row r="646" spans="1:2" ht="15.75" customHeight="1">
      <c r="A646" s="30"/>
      <c r="B646" s="30"/>
    </row>
    <row r="647" spans="1:2" ht="15.75" customHeight="1">
      <c r="A647" s="30"/>
      <c r="B647" s="30"/>
    </row>
    <row r="648" spans="1:2" ht="15.75" customHeight="1">
      <c r="A648" s="30"/>
      <c r="B648" s="30"/>
    </row>
    <row r="649" spans="1:2" ht="15.75" customHeight="1">
      <c r="A649" s="30"/>
      <c r="B649" s="30"/>
    </row>
    <row r="650" spans="1:2" ht="15.75" customHeight="1">
      <c r="A650" s="30"/>
      <c r="B650" s="30"/>
    </row>
    <row r="651" spans="1:2" ht="15.75" customHeight="1">
      <c r="A651" s="30"/>
      <c r="B651" s="30"/>
    </row>
    <row r="652" spans="1:2" ht="15.75" customHeight="1">
      <c r="A652" s="30"/>
      <c r="B652" s="30"/>
    </row>
    <row r="653" spans="1:2" ht="15.75" customHeight="1">
      <c r="A653" s="30"/>
      <c r="B653" s="30"/>
    </row>
    <row r="654" spans="1:2" ht="15.75" customHeight="1">
      <c r="A654" s="30"/>
      <c r="B654" s="30"/>
    </row>
    <row r="655" spans="1:2" ht="15.75" customHeight="1">
      <c r="A655" s="30"/>
      <c r="B655" s="30"/>
    </row>
    <row r="656" spans="1:2" ht="15.75" customHeight="1">
      <c r="A656" s="30"/>
      <c r="B656" s="30"/>
    </row>
    <row r="657" spans="1:2" ht="15.75" customHeight="1">
      <c r="A657" s="30"/>
      <c r="B657" s="30"/>
    </row>
    <row r="658" spans="1:2" ht="15.75" customHeight="1">
      <c r="A658" s="30"/>
      <c r="B658" s="30"/>
    </row>
    <row r="659" spans="1:2" ht="15.75" customHeight="1">
      <c r="A659" s="30"/>
      <c r="B659" s="30"/>
    </row>
    <row r="660" spans="1:2" ht="15.75" customHeight="1">
      <c r="A660" s="30"/>
      <c r="B660" s="30"/>
    </row>
    <row r="661" spans="1:2" ht="15.75" customHeight="1">
      <c r="A661" s="30"/>
      <c r="B661" s="30"/>
    </row>
    <row r="662" spans="1:2" ht="15.75" customHeight="1">
      <c r="A662" s="30"/>
      <c r="B662" s="30"/>
    </row>
    <row r="663" spans="1:2" ht="15.75" customHeight="1">
      <c r="A663" s="30"/>
      <c r="B663" s="30"/>
    </row>
    <row r="664" spans="1:2" ht="15.75" customHeight="1">
      <c r="A664" s="30"/>
      <c r="B664" s="30"/>
    </row>
    <row r="665" spans="1:2" ht="15.75" customHeight="1">
      <c r="A665" s="30"/>
      <c r="B665" s="30"/>
    </row>
    <row r="666" spans="1:2" ht="15.75" customHeight="1">
      <c r="A666" s="30"/>
      <c r="B666" s="30"/>
    </row>
    <row r="667" spans="1:2" ht="15.75" customHeight="1">
      <c r="A667" s="30"/>
      <c r="B667" s="30"/>
    </row>
    <row r="668" spans="1:2" ht="15.75" customHeight="1">
      <c r="A668" s="30"/>
      <c r="B668" s="30"/>
    </row>
    <row r="669" spans="1:2" ht="15.75" customHeight="1">
      <c r="A669" s="30"/>
      <c r="B669" s="30"/>
    </row>
    <row r="670" spans="1:2" ht="15.75" customHeight="1">
      <c r="A670" s="30"/>
      <c r="B670" s="30"/>
    </row>
    <row r="671" spans="1:2" ht="15.75" customHeight="1">
      <c r="A671" s="30"/>
      <c r="B671" s="30"/>
    </row>
    <row r="672" spans="1:2" ht="15.75" customHeight="1">
      <c r="A672" s="30"/>
      <c r="B672" s="30"/>
    </row>
    <row r="673" spans="1:2" ht="15.75" customHeight="1">
      <c r="A673" s="30"/>
      <c r="B673" s="30"/>
    </row>
    <row r="674" spans="1:2" ht="15.75" customHeight="1">
      <c r="A674" s="30"/>
      <c r="B674" s="30"/>
    </row>
    <row r="675" spans="1:2" ht="15.75" customHeight="1">
      <c r="A675" s="30"/>
      <c r="B675" s="30"/>
    </row>
    <row r="676" spans="1:2" ht="15.75" customHeight="1">
      <c r="A676" s="30"/>
      <c r="B676" s="30"/>
    </row>
    <row r="677" spans="1:2" ht="15.75" customHeight="1">
      <c r="A677" s="30"/>
      <c r="B677" s="30"/>
    </row>
    <row r="678" spans="1:2" ht="15.75" customHeight="1">
      <c r="A678" s="30"/>
      <c r="B678" s="30"/>
    </row>
    <row r="679" spans="1:2" ht="15.75" customHeight="1">
      <c r="A679" s="30"/>
      <c r="B679" s="30"/>
    </row>
    <row r="680" spans="1:2" ht="15.75" customHeight="1">
      <c r="A680" s="30"/>
      <c r="B680" s="30"/>
    </row>
    <row r="681" spans="1:2" ht="15.75" customHeight="1">
      <c r="A681" s="30"/>
      <c r="B681" s="30"/>
    </row>
    <row r="682" spans="1:2" ht="15.75" customHeight="1">
      <c r="A682" s="30"/>
      <c r="B682" s="30"/>
    </row>
    <row r="683" spans="1:2" ht="15.75" customHeight="1">
      <c r="A683" s="30"/>
      <c r="B683" s="30"/>
    </row>
    <row r="684" spans="1:2" ht="15.75" customHeight="1">
      <c r="A684" s="30"/>
      <c r="B684" s="30"/>
    </row>
    <row r="685" spans="1:2" ht="15.75" customHeight="1">
      <c r="A685" s="30"/>
      <c r="B685" s="30"/>
    </row>
    <row r="686" spans="1:2" ht="15.75" customHeight="1">
      <c r="A686" s="30"/>
      <c r="B686" s="30"/>
    </row>
    <row r="687" spans="1:2" ht="15.75" customHeight="1">
      <c r="A687" s="30"/>
      <c r="B687" s="30"/>
    </row>
    <row r="688" spans="1:2" ht="15.75" customHeight="1">
      <c r="A688" s="30"/>
      <c r="B688" s="30"/>
    </row>
    <row r="689" spans="1:2" ht="15.75" customHeight="1">
      <c r="A689" s="30"/>
      <c r="B689" s="30"/>
    </row>
    <row r="690" spans="1:2" ht="15.75" customHeight="1">
      <c r="A690" s="30"/>
      <c r="B690" s="30"/>
    </row>
    <row r="691" spans="1:2" ht="15.75" customHeight="1">
      <c r="A691" s="30"/>
      <c r="B691" s="30"/>
    </row>
    <row r="692" spans="1:2" ht="15.75" customHeight="1">
      <c r="A692" s="30"/>
      <c r="B692" s="30"/>
    </row>
    <row r="693" spans="1:2" ht="15.75" customHeight="1">
      <c r="A693" s="30"/>
      <c r="B693" s="30"/>
    </row>
    <row r="694" spans="1:2" ht="15.75" customHeight="1">
      <c r="A694" s="30"/>
      <c r="B694" s="30"/>
    </row>
    <row r="695" spans="1:2" ht="15.75" customHeight="1">
      <c r="A695" s="30"/>
      <c r="B695" s="30"/>
    </row>
    <row r="696" spans="1:2" ht="15.75" customHeight="1">
      <c r="A696" s="30"/>
      <c r="B696" s="30"/>
    </row>
    <row r="697" spans="1:2" ht="15.75" customHeight="1">
      <c r="A697" s="30"/>
      <c r="B697" s="30"/>
    </row>
    <row r="698" spans="1:2" ht="15.75" customHeight="1">
      <c r="A698" s="30"/>
      <c r="B698" s="30"/>
    </row>
    <row r="699" spans="1:2" ht="15.75" customHeight="1">
      <c r="A699" s="30"/>
      <c r="B699" s="30"/>
    </row>
    <row r="700" spans="1:2" ht="15.75" customHeight="1">
      <c r="A700" s="30"/>
      <c r="B700" s="30"/>
    </row>
    <row r="701" spans="1:2" ht="15.75" customHeight="1">
      <c r="A701" s="30"/>
      <c r="B701" s="30"/>
    </row>
    <row r="702" spans="1:2" ht="15.75" customHeight="1">
      <c r="A702" s="30"/>
      <c r="B702" s="30"/>
    </row>
    <row r="703" spans="1:2" ht="15.75" customHeight="1">
      <c r="A703" s="30"/>
      <c r="B703" s="30"/>
    </row>
    <row r="704" spans="1:2" ht="15.75" customHeight="1">
      <c r="A704" s="30"/>
      <c r="B704" s="30"/>
    </row>
    <row r="705" spans="1:2" ht="15.75" customHeight="1">
      <c r="A705" s="30"/>
      <c r="B705" s="30"/>
    </row>
    <row r="706" spans="1:2" ht="15.75" customHeight="1">
      <c r="A706" s="30"/>
      <c r="B706" s="30"/>
    </row>
    <row r="707" spans="1:2" ht="15.75" customHeight="1">
      <c r="A707" s="30"/>
      <c r="B707" s="30"/>
    </row>
    <row r="708" spans="1:2" ht="15.75" customHeight="1">
      <c r="A708" s="30"/>
      <c r="B708" s="30"/>
    </row>
    <row r="709" spans="1:2" ht="15.75" customHeight="1">
      <c r="A709" s="30"/>
      <c r="B709" s="30"/>
    </row>
    <row r="710" spans="1:2" ht="15.75" customHeight="1">
      <c r="A710" s="30"/>
      <c r="B710" s="30"/>
    </row>
    <row r="711" spans="1:2" ht="15.75" customHeight="1">
      <c r="A711" s="30"/>
      <c r="B711" s="30"/>
    </row>
    <row r="712" spans="1:2" ht="15.75" customHeight="1">
      <c r="A712" s="30"/>
      <c r="B712" s="30"/>
    </row>
    <row r="713" spans="1:2" ht="15.75" customHeight="1">
      <c r="A713" s="30"/>
      <c r="B713" s="30"/>
    </row>
    <row r="714" spans="1:2" ht="15.75" customHeight="1">
      <c r="A714" s="30"/>
      <c r="B714" s="30"/>
    </row>
    <row r="715" spans="1:2" ht="15.75" customHeight="1">
      <c r="A715" s="30"/>
      <c r="B715" s="30"/>
    </row>
    <row r="716" spans="1:2" ht="15.75" customHeight="1">
      <c r="A716" s="30"/>
      <c r="B716" s="30"/>
    </row>
    <row r="717" spans="1:2" ht="15.75" customHeight="1">
      <c r="A717" s="30"/>
      <c r="B717" s="30"/>
    </row>
    <row r="718" spans="1:2" ht="15.75" customHeight="1">
      <c r="A718" s="30"/>
      <c r="B718" s="30"/>
    </row>
    <row r="719" spans="1:2" ht="15.75" customHeight="1">
      <c r="A719" s="30"/>
      <c r="B719" s="30"/>
    </row>
    <row r="720" spans="1:2" ht="15.75" customHeight="1">
      <c r="A720" s="30"/>
      <c r="B720" s="30"/>
    </row>
    <row r="721" spans="1:2" ht="15.75" customHeight="1">
      <c r="A721" s="30"/>
      <c r="B721" s="30"/>
    </row>
    <row r="722" spans="1:2" ht="15.75" customHeight="1">
      <c r="A722" s="30"/>
      <c r="B722" s="30"/>
    </row>
    <row r="723" spans="1:2" ht="15.75" customHeight="1">
      <c r="A723" s="30"/>
      <c r="B723" s="30"/>
    </row>
    <row r="724" spans="1:2" ht="15.75" customHeight="1">
      <c r="A724" s="30"/>
      <c r="B724" s="30"/>
    </row>
    <row r="725" spans="1:2" ht="15.75" customHeight="1">
      <c r="A725" s="30"/>
      <c r="B725" s="30"/>
    </row>
    <row r="726" spans="1:2" ht="15.75" customHeight="1">
      <c r="A726" s="30"/>
      <c r="B726" s="30"/>
    </row>
    <row r="727" spans="1:2" ht="15.75" customHeight="1">
      <c r="A727" s="30"/>
      <c r="B727" s="30"/>
    </row>
    <row r="728" spans="1:2" ht="15.75" customHeight="1">
      <c r="A728" s="30"/>
      <c r="B728" s="30"/>
    </row>
    <row r="729" spans="1:2" ht="15.75" customHeight="1">
      <c r="A729" s="30"/>
      <c r="B729" s="30"/>
    </row>
    <row r="730" spans="1:2" ht="15.75" customHeight="1">
      <c r="A730" s="30"/>
      <c r="B730" s="30"/>
    </row>
    <row r="731" spans="1:2" ht="15.75" customHeight="1">
      <c r="A731" s="30"/>
      <c r="B731" s="30"/>
    </row>
    <row r="732" spans="1:2" ht="15.75" customHeight="1">
      <c r="A732" s="30"/>
      <c r="B732" s="30"/>
    </row>
    <row r="733" spans="1:2" ht="15.75" customHeight="1">
      <c r="A733" s="30"/>
      <c r="B733" s="30"/>
    </row>
    <row r="734" spans="1:2" ht="15.75" customHeight="1">
      <c r="A734" s="30"/>
      <c r="B734" s="30"/>
    </row>
    <row r="735" spans="1:2" ht="15.75" customHeight="1">
      <c r="A735" s="30"/>
      <c r="B735" s="30"/>
    </row>
    <row r="736" spans="1:2" ht="15.75" customHeight="1">
      <c r="A736" s="30"/>
      <c r="B736" s="30"/>
    </row>
    <row r="737" spans="1:2" ht="15.75" customHeight="1">
      <c r="A737" s="30"/>
      <c r="B737" s="30"/>
    </row>
    <row r="738" spans="1:2" ht="15.75" customHeight="1">
      <c r="A738" s="30"/>
      <c r="B738" s="30"/>
    </row>
    <row r="739" spans="1:2" ht="15.75" customHeight="1">
      <c r="A739" s="30"/>
      <c r="B739" s="30"/>
    </row>
    <row r="740" spans="1:2" ht="15.75" customHeight="1">
      <c r="A740" s="30"/>
      <c r="B740" s="30"/>
    </row>
    <row r="741" spans="1:2" ht="15.75" customHeight="1">
      <c r="A741" s="30"/>
      <c r="B741" s="30"/>
    </row>
    <row r="742" spans="1:2" ht="15.75" customHeight="1">
      <c r="A742" s="30"/>
      <c r="B742" s="30"/>
    </row>
    <row r="743" spans="1:2" ht="15.75" customHeight="1">
      <c r="A743" s="30"/>
      <c r="B743" s="30"/>
    </row>
    <row r="744" spans="1:2" ht="15.75" customHeight="1">
      <c r="A744" s="30"/>
      <c r="B744" s="30"/>
    </row>
    <row r="745" spans="1:2" ht="15.75" customHeight="1">
      <c r="A745" s="30"/>
      <c r="B745" s="30"/>
    </row>
    <row r="746" spans="1:2" ht="15.75" customHeight="1">
      <c r="A746" s="30"/>
      <c r="B746" s="30"/>
    </row>
    <row r="747" spans="1:2" ht="15.75" customHeight="1">
      <c r="A747" s="30"/>
      <c r="B747" s="30"/>
    </row>
    <row r="748" spans="1:2" ht="15.75" customHeight="1">
      <c r="A748" s="30"/>
      <c r="B748" s="30"/>
    </row>
    <row r="749" spans="1:2" ht="15.75" customHeight="1">
      <c r="A749" s="30"/>
      <c r="B749" s="30"/>
    </row>
    <row r="750" spans="1:2" ht="15.75" customHeight="1">
      <c r="A750" s="30"/>
      <c r="B750" s="30"/>
    </row>
    <row r="751" spans="1:2" ht="15.75" customHeight="1">
      <c r="A751" s="30"/>
      <c r="B751" s="30"/>
    </row>
    <row r="752" spans="1:2" ht="15.75" customHeight="1">
      <c r="A752" s="30"/>
      <c r="B752" s="30"/>
    </row>
    <row r="753" spans="1:2" ht="15.75" customHeight="1">
      <c r="A753" s="30"/>
      <c r="B753" s="30"/>
    </row>
    <row r="754" spans="1:2" ht="15.75" customHeight="1">
      <c r="A754" s="30"/>
      <c r="B754" s="30"/>
    </row>
    <row r="755" spans="1:2" ht="15.75" customHeight="1">
      <c r="A755" s="30"/>
      <c r="B755" s="30"/>
    </row>
    <row r="756" spans="1:2" ht="15.75" customHeight="1">
      <c r="A756" s="30"/>
      <c r="B756" s="30"/>
    </row>
    <row r="757" spans="1:2" ht="15.75" customHeight="1">
      <c r="A757" s="30"/>
      <c r="B757" s="30"/>
    </row>
    <row r="758" spans="1:2" ht="15.75" customHeight="1">
      <c r="A758" s="30"/>
      <c r="B758" s="30"/>
    </row>
    <row r="759" spans="1:2" ht="15.75" customHeight="1">
      <c r="A759" s="30"/>
      <c r="B759" s="30"/>
    </row>
    <row r="760" spans="1:2" ht="15.75" customHeight="1">
      <c r="A760" s="30"/>
      <c r="B760" s="30"/>
    </row>
    <row r="761" spans="1:2" ht="15.75" customHeight="1">
      <c r="A761" s="30"/>
      <c r="B761" s="30"/>
    </row>
    <row r="762" spans="1:2" ht="15.75" customHeight="1">
      <c r="A762" s="30"/>
      <c r="B762" s="30"/>
    </row>
    <row r="763" spans="1:2" ht="15.75" customHeight="1">
      <c r="A763" s="30"/>
      <c r="B763" s="30"/>
    </row>
    <row r="764" spans="1:2" ht="15.75" customHeight="1">
      <c r="A764" s="30"/>
      <c r="B764" s="30"/>
    </row>
    <row r="765" spans="1:2" ht="15.75" customHeight="1">
      <c r="A765" s="30"/>
      <c r="B765" s="30"/>
    </row>
    <row r="766" spans="1:2" ht="15.75" customHeight="1">
      <c r="A766" s="30"/>
      <c r="B766" s="30"/>
    </row>
    <row r="767" spans="1:2" ht="15.75" customHeight="1">
      <c r="A767" s="30"/>
      <c r="B767" s="30"/>
    </row>
    <row r="768" spans="1:2" ht="15.75" customHeight="1">
      <c r="A768" s="30"/>
      <c r="B768" s="30"/>
    </row>
    <row r="769" spans="1:2" ht="15.75" customHeight="1">
      <c r="A769" s="30"/>
      <c r="B769" s="30"/>
    </row>
    <row r="770" spans="1:2" ht="15.75" customHeight="1">
      <c r="A770" s="30"/>
      <c r="B770" s="30"/>
    </row>
    <row r="771" spans="1:2" ht="15.75" customHeight="1">
      <c r="A771" s="30"/>
      <c r="B771" s="30"/>
    </row>
    <row r="772" spans="1:2" ht="15.75" customHeight="1">
      <c r="A772" s="30"/>
      <c r="B772" s="30"/>
    </row>
    <row r="773" spans="1:2" ht="15.75" customHeight="1">
      <c r="A773" s="30"/>
      <c r="B773" s="30"/>
    </row>
    <row r="774" spans="1:2" ht="15.75" customHeight="1">
      <c r="A774" s="30"/>
      <c r="B774" s="30"/>
    </row>
    <row r="775" spans="1:2" ht="15.75" customHeight="1">
      <c r="A775" s="30"/>
      <c r="B775" s="30"/>
    </row>
    <row r="776" spans="1:2" ht="15.75" customHeight="1">
      <c r="A776" s="30"/>
      <c r="B776" s="30"/>
    </row>
    <row r="777" spans="1:2" ht="15.75" customHeight="1">
      <c r="A777" s="30"/>
      <c r="B777" s="30"/>
    </row>
    <row r="778" spans="1:2" ht="15.75" customHeight="1">
      <c r="A778" s="30"/>
      <c r="B778" s="30"/>
    </row>
    <row r="779" spans="1:2" ht="15.75" customHeight="1">
      <c r="A779" s="30"/>
      <c r="B779" s="30"/>
    </row>
    <row r="780" spans="1:2" ht="15.75" customHeight="1">
      <c r="A780" s="30"/>
      <c r="B780" s="30"/>
    </row>
    <row r="781" spans="1:2" ht="15.75" customHeight="1">
      <c r="A781" s="30"/>
      <c r="B781" s="30"/>
    </row>
    <row r="782" spans="1:2" ht="15.75" customHeight="1">
      <c r="A782" s="30"/>
      <c r="B782" s="30"/>
    </row>
    <row r="783" spans="1:2" ht="15.75" customHeight="1">
      <c r="A783" s="30"/>
      <c r="B783" s="30"/>
    </row>
    <row r="784" spans="1:2" ht="15.75" customHeight="1">
      <c r="A784" s="30"/>
      <c r="B784" s="30"/>
    </row>
    <row r="785" spans="1:2" ht="15.75" customHeight="1">
      <c r="A785" s="30"/>
      <c r="B785" s="30"/>
    </row>
    <row r="786" spans="1:2" ht="15.75" customHeight="1">
      <c r="A786" s="30"/>
      <c r="B786" s="30"/>
    </row>
    <row r="787" spans="1:2" ht="15.75" customHeight="1">
      <c r="A787" s="30"/>
      <c r="B787" s="30"/>
    </row>
    <row r="788" spans="1:2" ht="15.75" customHeight="1">
      <c r="A788" s="30"/>
      <c r="B788" s="30"/>
    </row>
    <row r="789" spans="1:2" ht="15.75" customHeight="1">
      <c r="A789" s="30"/>
      <c r="B789" s="30"/>
    </row>
    <row r="790" spans="1:2" ht="15.75" customHeight="1">
      <c r="A790" s="30"/>
      <c r="B790" s="30"/>
    </row>
    <row r="791" spans="1:2" ht="15.75" customHeight="1">
      <c r="A791" s="30"/>
      <c r="B791" s="30"/>
    </row>
    <row r="792" spans="1:2" ht="15.75" customHeight="1">
      <c r="A792" s="30"/>
      <c r="B792" s="30"/>
    </row>
    <row r="793" spans="1:2" ht="15.75" customHeight="1">
      <c r="A793" s="30"/>
      <c r="B793" s="30"/>
    </row>
    <row r="794" spans="1:2" ht="15.75" customHeight="1">
      <c r="A794" s="30"/>
      <c r="B794" s="30"/>
    </row>
    <row r="795" spans="1:2" ht="15.75" customHeight="1">
      <c r="A795" s="30"/>
      <c r="B795" s="30"/>
    </row>
    <row r="796" spans="1:2" ht="15.75" customHeight="1">
      <c r="A796" s="30"/>
      <c r="B796" s="30"/>
    </row>
    <row r="797" spans="1:2" ht="15.75" customHeight="1">
      <c r="A797" s="30"/>
      <c r="B797" s="30"/>
    </row>
    <row r="798" spans="1:2" ht="15.75" customHeight="1">
      <c r="A798" s="30"/>
      <c r="B798" s="30"/>
    </row>
    <row r="799" spans="1:2" ht="15.75" customHeight="1">
      <c r="A799" s="30"/>
      <c r="B799" s="30"/>
    </row>
    <row r="800" spans="1:2" ht="15.75" customHeight="1">
      <c r="A800" s="30"/>
      <c r="B800" s="30"/>
    </row>
    <row r="801" spans="1:2" ht="15.75" customHeight="1">
      <c r="A801" s="30"/>
      <c r="B801" s="30"/>
    </row>
    <row r="802" spans="1:2" ht="15.75" customHeight="1">
      <c r="A802" s="30"/>
      <c r="B802" s="30"/>
    </row>
    <row r="803" spans="1:2" ht="15.75" customHeight="1">
      <c r="A803" s="30"/>
      <c r="B803" s="30"/>
    </row>
    <row r="804" spans="1:2" ht="15.75" customHeight="1">
      <c r="A804" s="30"/>
      <c r="B804" s="30"/>
    </row>
    <row r="805" spans="1:2" ht="15.75" customHeight="1">
      <c r="A805" s="30"/>
      <c r="B805" s="30"/>
    </row>
    <row r="806" spans="1:2" ht="15.75" customHeight="1">
      <c r="A806" s="30"/>
      <c r="B806" s="30"/>
    </row>
    <row r="807" spans="1:2" ht="15.75" customHeight="1">
      <c r="A807" s="30"/>
      <c r="B807" s="30"/>
    </row>
    <row r="808" spans="1:2" ht="15.75" customHeight="1">
      <c r="A808" s="30"/>
      <c r="B808" s="30"/>
    </row>
    <row r="809" spans="1:2" ht="15.75" customHeight="1">
      <c r="A809" s="30"/>
      <c r="B809" s="30"/>
    </row>
    <row r="810" spans="1:2" ht="15.75" customHeight="1">
      <c r="A810" s="30"/>
      <c r="B810" s="30"/>
    </row>
    <row r="811" spans="1:2" ht="15.75" customHeight="1">
      <c r="A811" s="30"/>
      <c r="B811" s="30"/>
    </row>
    <row r="812" spans="1:2" ht="15.75" customHeight="1">
      <c r="A812" s="30"/>
      <c r="B812" s="30"/>
    </row>
    <row r="813" spans="1:2" ht="15.75" customHeight="1">
      <c r="A813" s="30"/>
      <c r="B813" s="30"/>
    </row>
    <row r="814" spans="1:2" ht="15.75" customHeight="1">
      <c r="A814" s="30"/>
      <c r="B814" s="30"/>
    </row>
    <row r="815" spans="1:2" ht="15.75" customHeight="1">
      <c r="A815" s="30"/>
      <c r="B815" s="30"/>
    </row>
    <row r="816" spans="1:2" ht="15.75" customHeight="1">
      <c r="A816" s="30"/>
      <c r="B816" s="30"/>
    </row>
    <row r="817" spans="1:2" ht="15.75" customHeight="1">
      <c r="A817" s="30"/>
      <c r="B817" s="30"/>
    </row>
    <row r="818" spans="1:2" ht="15.75" customHeight="1">
      <c r="A818" s="30"/>
      <c r="B818" s="30"/>
    </row>
    <row r="819" spans="1:2" ht="15.75" customHeight="1">
      <c r="A819" s="30"/>
      <c r="B819" s="30"/>
    </row>
    <row r="820" spans="1:2" ht="15.75" customHeight="1">
      <c r="A820" s="30"/>
      <c r="B820" s="30"/>
    </row>
    <row r="821" spans="1:2" ht="15.75" customHeight="1">
      <c r="A821" s="30"/>
      <c r="B821" s="30"/>
    </row>
    <row r="822" spans="1:2" ht="15.75" customHeight="1">
      <c r="A822" s="30"/>
      <c r="B822" s="30"/>
    </row>
    <row r="823" spans="1:2" ht="15.75" customHeight="1">
      <c r="A823" s="30"/>
      <c r="B823" s="30"/>
    </row>
    <row r="824" spans="1:2" ht="15.75" customHeight="1">
      <c r="A824" s="30"/>
      <c r="B824" s="30"/>
    </row>
    <row r="825" spans="1:2" ht="15.75" customHeight="1">
      <c r="A825" s="30"/>
      <c r="B825" s="30"/>
    </row>
    <row r="826" spans="1:2" ht="15.75" customHeight="1">
      <c r="A826" s="30"/>
      <c r="B826" s="30"/>
    </row>
    <row r="827" spans="1:2" ht="15.75" customHeight="1">
      <c r="A827" s="30"/>
      <c r="B827" s="30"/>
    </row>
    <row r="828" spans="1:2" ht="15.75" customHeight="1">
      <c r="A828" s="30"/>
      <c r="B828" s="30"/>
    </row>
    <row r="829" spans="1:2" ht="15.75" customHeight="1">
      <c r="A829" s="30"/>
      <c r="B829" s="30"/>
    </row>
    <row r="830" spans="1:2" ht="15.75" customHeight="1">
      <c r="A830" s="30"/>
      <c r="B830" s="30"/>
    </row>
    <row r="831" spans="1:2" ht="15.75" customHeight="1">
      <c r="A831" s="30"/>
      <c r="B831" s="30"/>
    </row>
    <row r="832" spans="1:2" ht="15.75" customHeight="1">
      <c r="A832" s="30"/>
      <c r="B832" s="30"/>
    </row>
    <row r="833" spans="1:2" ht="15.75" customHeight="1">
      <c r="A833" s="30"/>
      <c r="B833" s="30"/>
    </row>
    <row r="834" spans="1:2" ht="15.75" customHeight="1">
      <c r="A834" s="30"/>
      <c r="B834" s="30"/>
    </row>
    <row r="835" spans="1:2" ht="15.75" customHeight="1">
      <c r="A835" s="30"/>
      <c r="B835" s="30"/>
    </row>
    <row r="836" spans="1:2" ht="15.75" customHeight="1">
      <c r="A836" s="30"/>
      <c r="B836" s="30"/>
    </row>
    <row r="837" spans="1:2" ht="15.75" customHeight="1">
      <c r="A837" s="30"/>
      <c r="B837" s="30"/>
    </row>
    <row r="838" spans="1:2" ht="15.75" customHeight="1">
      <c r="A838" s="30"/>
      <c r="B838" s="30"/>
    </row>
    <row r="839" spans="1:2" ht="15.75" customHeight="1">
      <c r="A839" s="30"/>
      <c r="B839" s="30"/>
    </row>
    <row r="840" spans="1:2" ht="15.75" customHeight="1">
      <c r="A840" s="30"/>
      <c r="B840" s="30"/>
    </row>
    <row r="841" spans="1:2" ht="15.75" customHeight="1">
      <c r="A841" s="30"/>
      <c r="B841" s="30"/>
    </row>
    <row r="842" spans="1:2" ht="15.75" customHeight="1">
      <c r="A842" s="30"/>
      <c r="B842" s="30"/>
    </row>
    <row r="843" spans="1:2" ht="15.75" customHeight="1">
      <c r="A843" s="30"/>
      <c r="B843" s="30"/>
    </row>
    <row r="844" spans="1:2" ht="15.75" customHeight="1">
      <c r="A844" s="30"/>
      <c r="B844" s="30"/>
    </row>
    <row r="845" spans="1:2" ht="15.75" customHeight="1">
      <c r="A845" s="30"/>
      <c r="B845" s="30"/>
    </row>
    <row r="846" spans="1:2" ht="15.75" customHeight="1">
      <c r="A846" s="30"/>
      <c r="B846" s="30"/>
    </row>
    <row r="847" spans="1:2" ht="15.75" customHeight="1">
      <c r="A847" s="30"/>
      <c r="B847" s="30"/>
    </row>
    <row r="848" spans="1:2" ht="15.75" customHeight="1">
      <c r="A848" s="30"/>
      <c r="B848" s="30"/>
    </row>
    <row r="849" spans="1:2" ht="15.75" customHeight="1">
      <c r="A849" s="30"/>
      <c r="B849" s="30"/>
    </row>
    <row r="850" spans="1:2" ht="15.75" customHeight="1">
      <c r="A850" s="30"/>
      <c r="B850" s="30"/>
    </row>
    <row r="851" spans="1:2" ht="15.75" customHeight="1">
      <c r="A851" s="30"/>
      <c r="B851" s="30"/>
    </row>
    <row r="852" spans="1:2" ht="15.75" customHeight="1">
      <c r="A852" s="30"/>
      <c r="B852" s="30"/>
    </row>
    <row r="853" spans="1:2" ht="15.75" customHeight="1">
      <c r="A853" s="30"/>
      <c r="B853" s="30"/>
    </row>
    <row r="854" spans="1:2" ht="15.75" customHeight="1">
      <c r="A854" s="30"/>
      <c r="B854" s="30"/>
    </row>
    <row r="855" spans="1:2" ht="15.75" customHeight="1">
      <c r="A855" s="30"/>
      <c r="B855" s="30"/>
    </row>
    <row r="856" spans="1:2" ht="15.75" customHeight="1">
      <c r="A856" s="30"/>
      <c r="B856" s="30"/>
    </row>
    <row r="857" spans="1:2" ht="15.75" customHeight="1">
      <c r="A857" s="30"/>
      <c r="B857" s="30"/>
    </row>
    <row r="858" spans="1:2" ht="15.75" customHeight="1">
      <c r="A858" s="30"/>
      <c r="B858" s="30"/>
    </row>
    <row r="859" spans="1:2" ht="15.75" customHeight="1">
      <c r="A859" s="30"/>
      <c r="B859" s="30"/>
    </row>
    <row r="860" spans="1:2" ht="15.75" customHeight="1">
      <c r="A860" s="30"/>
      <c r="B860" s="30"/>
    </row>
    <row r="861" spans="1:2" ht="15.75" customHeight="1">
      <c r="A861" s="30"/>
      <c r="B861" s="30"/>
    </row>
    <row r="862" spans="1:2" ht="15.75" customHeight="1">
      <c r="A862" s="30"/>
      <c r="B862" s="30"/>
    </row>
    <row r="863" spans="1:2" ht="15.75" customHeight="1">
      <c r="A863" s="30"/>
      <c r="B863" s="30"/>
    </row>
    <row r="864" spans="1:2" ht="15.75" customHeight="1">
      <c r="A864" s="30"/>
      <c r="B864" s="30"/>
    </row>
    <row r="865" spans="1:2" ht="15.75" customHeight="1">
      <c r="A865" s="30"/>
      <c r="B865" s="30"/>
    </row>
    <row r="866" spans="1:2" ht="15.75" customHeight="1">
      <c r="A866" s="30"/>
      <c r="B866" s="30"/>
    </row>
    <row r="867" spans="1:2" ht="15.75" customHeight="1">
      <c r="A867" s="30"/>
      <c r="B867" s="30"/>
    </row>
    <row r="868" spans="1:2" ht="15.75" customHeight="1">
      <c r="A868" s="30"/>
      <c r="B868" s="30"/>
    </row>
    <row r="869" spans="1:2" ht="15.75" customHeight="1">
      <c r="A869" s="30"/>
      <c r="B869" s="30"/>
    </row>
    <row r="870" spans="1:2" ht="15.75" customHeight="1">
      <c r="A870" s="30"/>
      <c r="B870" s="30"/>
    </row>
    <row r="871" spans="1:2" ht="15.75" customHeight="1">
      <c r="A871" s="30"/>
      <c r="B871" s="30"/>
    </row>
    <row r="872" spans="1:2" ht="15.75" customHeight="1">
      <c r="A872" s="30"/>
      <c r="B872" s="30"/>
    </row>
    <row r="873" spans="1:2" ht="15.75" customHeight="1">
      <c r="A873" s="30"/>
      <c r="B873" s="30"/>
    </row>
    <row r="874" spans="1:2" ht="15.75" customHeight="1">
      <c r="A874" s="30"/>
      <c r="B874" s="30"/>
    </row>
    <row r="875" spans="1:2" ht="15.75" customHeight="1">
      <c r="A875" s="30"/>
      <c r="B875" s="30"/>
    </row>
    <row r="876" spans="1:2" ht="15.75" customHeight="1">
      <c r="A876" s="30"/>
      <c r="B876" s="30"/>
    </row>
    <row r="877" spans="1:2" ht="15.75" customHeight="1">
      <c r="A877" s="30"/>
      <c r="B877" s="30"/>
    </row>
    <row r="878" spans="1:2" ht="15.75" customHeight="1">
      <c r="A878" s="30"/>
      <c r="B878" s="30"/>
    </row>
    <row r="879" spans="1:2" ht="15.75" customHeight="1">
      <c r="A879" s="30"/>
      <c r="B879" s="30"/>
    </row>
    <row r="880" spans="1:2" ht="15.75" customHeight="1">
      <c r="A880" s="30"/>
      <c r="B880" s="30"/>
    </row>
    <row r="881" spans="1:2" ht="15.75" customHeight="1">
      <c r="A881" s="30"/>
      <c r="B881" s="30"/>
    </row>
    <row r="882" spans="1:2" ht="15.75" customHeight="1">
      <c r="A882" s="30"/>
      <c r="B882" s="30"/>
    </row>
    <row r="883" spans="1:2" ht="15.75" customHeight="1">
      <c r="A883" s="30"/>
      <c r="B883" s="30"/>
    </row>
    <row r="884" spans="1:2" ht="15.75" customHeight="1">
      <c r="A884" s="30"/>
      <c r="B884" s="30"/>
    </row>
    <row r="885" spans="1:2" ht="15.75" customHeight="1">
      <c r="A885" s="30"/>
      <c r="B885" s="30"/>
    </row>
    <row r="886" spans="1:2" ht="15.75" customHeight="1">
      <c r="A886" s="30"/>
      <c r="B886" s="30"/>
    </row>
    <row r="887" spans="1:2" ht="15.75" customHeight="1">
      <c r="A887" s="30"/>
      <c r="B887" s="30"/>
    </row>
    <row r="888" spans="1:2" ht="15.75" customHeight="1">
      <c r="A888" s="30"/>
      <c r="B888" s="30"/>
    </row>
    <row r="889" spans="1:2" ht="15.75" customHeight="1">
      <c r="A889" s="30"/>
      <c r="B889" s="30"/>
    </row>
    <row r="890" spans="1:2" ht="15.75" customHeight="1">
      <c r="A890" s="30"/>
      <c r="B890" s="30"/>
    </row>
    <row r="891" spans="1:2" ht="15.75" customHeight="1">
      <c r="A891" s="30"/>
      <c r="B891" s="30"/>
    </row>
    <row r="892" spans="1:2" ht="15.75" customHeight="1">
      <c r="A892" s="30"/>
      <c r="B892" s="30"/>
    </row>
    <row r="893" spans="1:2" ht="15.75" customHeight="1">
      <c r="A893" s="30"/>
      <c r="B893" s="30"/>
    </row>
    <row r="894" spans="1:2" ht="15.75" customHeight="1">
      <c r="A894" s="30"/>
      <c r="B894" s="30"/>
    </row>
    <row r="895" spans="1:2" ht="15.75" customHeight="1">
      <c r="A895" s="30"/>
      <c r="B895" s="30"/>
    </row>
    <row r="896" spans="1:2" ht="15.75" customHeight="1">
      <c r="A896" s="30"/>
      <c r="B896" s="30"/>
    </row>
    <row r="897" spans="1:2" ht="15.75" customHeight="1">
      <c r="A897" s="30"/>
      <c r="B897" s="30"/>
    </row>
    <row r="898" spans="1:2" ht="15.75" customHeight="1">
      <c r="A898" s="30"/>
      <c r="B898" s="30"/>
    </row>
    <row r="899" spans="1:2" ht="15.75" customHeight="1">
      <c r="A899" s="30"/>
      <c r="B899" s="30"/>
    </row>
    <row r="900" spans="1:2" ht="15.75" customHeight="1">
      <c r="A900" s="30"/>
      <c r="B900" s="30"/>
    </row>
    <row r="901" spans="1:2" ht="15.75" customHeight="1">
      <c r="A901" s="30"/>
      <c r="B901" s="30"/>
    </row>
    <row r="902" spans="1:2" ht="15.75" customHeight="1">
      <c r="A902" s="30"/>
      <c r="B902" s="30"/>
    </row>
    <row r="903" spans="1:2" ht="15.75" customHeight="1">
      <c r="A903" s="30"/>
      <c r="B903" s="30"/>
    </row>
    <row r="904" spans="1:2" ht="15.75" customHeight="1">
      <c r="A904" s="30"/>
      <c r="B904" s="30"/>
    </row>
    <row r="905" spans="1:2" ht="15.75" customHeight="1">
      <c r="A905" s="30"/>
      <c r="B905" s="30"/>
    </row>
    <row r="906" spans="1:2" ht="15.75" customHeight="1">
      <c r="A906" s="30"/>
      <c r="B906" s="30"/>
    </row>
    <row r="907" spans="1:2" ht="15.75" customHeight="1">
      <c r="A907" s="30"/>
      <c r="B907" s="30"/>
    </row>
    <row r="908" spans="1:2" ht="15.75" customHeight="1">
      <c r="A908" s="30"/>
      <c r="B908" s="30"/>
    </row>
    <row r="909" spans="1:2" ht="15.75" customHeight="1">
      <c r="A909" s="30"/>
      <c r="B909" s="30"/>
    </row>
    <row r="910" spans="1:2" ht="15.75" customHeight="1">
      <c r="A910" s="30"/>
      <c r="B910" s="30"/>
    </row>
    <row r="911" spans="1:2" ht="15.75" customHeight="1">
      <c r="A911" s="30"/>
      <c r="B911" s="30"/>
    </row>
    <row r="912" spans="1:2" ht="15.75" customHeight="1">
      <c r="A912" s="30"/>
      <c r="B912" s="30"/>
    </row>
    <row r="913" spans="1:2" ht="15.75" customHeight="1">
      <c r="A913" s="30"/>
      <c r="B913" s="30"/>
    </row>
    <row r="914" spans="1:2" ht="15.75" customHeight="1">
      <c r="A914" s="30"/>
      <c r="B914" s="30"/>
    </row>
    <row r="915" spans="1:2" ht="15.75" customHeight="1">
      <c r="A915" s="30"/>
      <c r="B915" s="30"/>
    </row>
    <row r="916" spans="1:2" ht="15.75" customHeight="1">
      <c r="A916" s="30"/>
      <c r="B916" s="30"/>
    </row>
    <row r="917" spans="1:2" ht="15.75" customHeight="1">
      <c r="A917" s="30"/>
      <c r="B917" s="30"/>
    </row>
    <row r="918" spans="1:2" ht="15.75" customHeight="1">
      <c r="A918" s="30"/>
      <c r="B918" s="30"/>
    </row>
    <row r="919" spans="1:2" ht="15.75" customHeight="1">
      <c r="A919" s="30"/>
      <c r="B919" s="30"/>
    </row>
    <row r="920" spans="1:2" ht="15.75" customHeight="1">
      <c r="A920" s="30"/>
      <c r="B920" s="30"/>
    </row>
    <row r="921" spans="1:2" ht="15.75" customHeight="1">
      <c r="A921" s="30"/>
      <c r="B921" s="30"/>
    </row>
    <row r="922" spans="1:2" ht="15.75" customHeight="1">
      <c r="A922" s="30"/>
      <c r="B922" s="30"/>
    </row>
    <row r="923" spans="1:2" ht="15.75" customHeight="1">
      <c r="A923" s="30"/>
      <c r="B923" s="30"/>
    </row>
    <row r="924" spans="1:2" ht="15.75" customHeight="1">
      <c r="A924" s="30"/>
      <c r="B924" s="30"/>
    </row>
    <row r="925" spans="1:2" ht="15.75" customHeight="1">
      <c r="A925" s="30"/>
      <c r="B925" s="30"/>
    </row>
    <row r="926" spans="1:2" ht="15.75" customHeight="1">
      <c r="A926" s="30"/>
      <c r="B926" s="30"/>
    </row>
    <row r="927" spans="1:2" ht="15.75" customHeight="1">
      <c r="A927" s="30"/>
      <c r="B927" s="30"/>
    </row>
    <row r="928" spans="1:2" ht="15.75" customHeight="1">
      <c r="A928" s="30"/>
      <c r="B928" s="30"/>
    </row>
    <row r="929" spans="1:2" ht="15.75" customHeight="1">
      <c r="A929" s="30"/>
      <c r="B929" s="30"/>
    </row>
    <row r="930" spans="1:2" ht="15.75" customHeight="1">
      <c r="A930" s="30"/>
      <c r="B930" s="30"/>
    </row>
    <row r="931" spans="1:2" ht="15.75" customHeight="1">
      <c r="A931" s="30"/>
      <c r="B931" s="30"/>
    </row>
    <row r="932" spans="1:2" ht="15.75" customHeight="1">
      <c r="A932" s="30"/>
      <c r="B932" s="30"/>
    </row>
    <row r="933" spans="1:2" ht="15.75" customHeight="1">
      <c r="A933" s="30"/>
      <c r="B933" s="30"/>
    </row>
    <row r="934" spans="1:2" ht="15.75" customHeight="1">
      <c r="A934" s="30"/>
      <c r="B934" s="30"/>
    </row>
    <row r="935" spans="1:2" ht="15.75" customHeight="1">
      <c r="A935" s="30"/>
      <c r="B935" s="30"/>
    </row>
    <row r="936" spans="1:2" ht="15.75" customHeight="1">
      <c r="A936" s="30"/>
      <c r="B936" s="30"/>
    </row>
    <row r="937" spans="1:2" ht="15.75" customHeight="1">
      <c r="A937" s="30"/>
      <c r="B937" s="30"/>
    </row>
    <row r="938" spans="1:2" ht="15.75" customHeight="1">
      <c r="A938" s="30"/>
      <c r="B938" s="30"/>
    </row>
    <row r="939" spans="1:2" ht="15.75" customHeight="1">
      <c r="A939" s="30"/>
      <c r="B939" s="30"/>
    </row>
    <row r="940" spans="1:2" ht="15.75" customHeight="1">
      <c r="A940" s="30"/>
      <c r="B940" s="30"/>
    </row>
    <row r="941" spans="1:2" ht="15.75" customHeight="1">
      <c r="A941" s="30"/>
      <c r="B941" s="30"/>
    </row>
    <row r="942" spans="1:2" ht="15.75" customHeight="1">
      <c r="A942" s="30"/>
      <c r="B942" s="30"/>
    </row>
    <row r="943" spans="1:2" ht="15.75" customHeight="1">
      <c r="A943" s="30"/>
      <c r="B943" s="30"/>
    </row>
    <row r="944" spans="1:2" ht="15.75" customHeight="1">
      <c r="A944" s="30"/>
      <c r="B944" s="30"/>
    </row>
    <row r="945" spans="1:2" ht="15.75" customHeight="1">
      <c r="A945" s="30"/>
      <c r="B945" s="30"/>
    </row>
    <row r="946" spans="1:2" ht="15.75" customHeight="1">
      <c r="A946" s="30"/>
      <c r="B946" s="30"/>
    </row>
    <row r="947" spans="1:2" ht="15.75" customHeight="1">
      <c r="A947" s="30"/>
      <c r="B947" s="30"/>
    </row>
    <row r="948" spans="1:2" ht="15.75" customHeight="1">
      <c r="A948" s="30"/>
      <c r="B948" s="30"/>
    </row>
    <row r="949" spans="1:2" ht="15.75" customHeight="1">
      <c r="A949" s="30"/>
      <c r="B949" s="30"/>
    </row>
    <row r="950" spans="1:2" ht="15.75" customHeight="1">
      <c r="A950" s="30"/>
      <c r="B950" s="30"/>
    </row>
    <row r="951" spans="1:2" ht="15.75" customHeight="1">
      <c r="A951" s="30"/>
      <c r="B951" s="30"/>
    </row>
    <row r="952" spans="1:2" ht="15.75" customHeight="1">
      <c r="A952" s="30"/>
      <c r="B952" s="30"/>
    </row>
    <row r="953" spans="1:2" ht="15.75" customHeight="1">
      <c r="A953" s="30"/>
      <c r="B953" s="30"/>
    </row>
    <row r="954" spans="1:2" ht="15.75" customHeight="1">
      <c r="A954" s="30"/>
      <c r="B954" s="30"/>
    </row>
    <row r="955" spans="1:2" ht="15.75" customHeight="1">
      <c r="A955" s="30"/>
      <c r="B955" s="30"/>
    </row>
    <row r="956" spans="1:2" ht="15.75" customHeight="1">
      <c r="A956" s="30"/>
      <c r="B956" s="30"/>
    </row>
    <row r="957" spans="1:2" ht="15.75" customHeight="1">
      <c r="A957" s="30"/>
      <c r="B957" s="30"/>
    </row>
    <row r="958" spans="1:2" ht="15.75" customHeight="1">
      <c r="A958" s="30"/>
      <c r="B958" s="30"/>
    </row>
    <row r="959" spans="1:2" ht="15.75" customHeight="1">
      <c r="A959" s="30"/>
      <c r="B959" s="30"/>
    </row>
    <row r="960" spans="1:2" ht="15.75" customHeight="1">
      <c r="A960" s="30"/>
      <c r="B960" s="30"/>
    </row>
    <row r="961" spans="1:2" ht="15.75" customHeight="1">
      <c r="A961" s="30"/>
      <c r="B961" s="30"/>
    </row>
    <row r="962" spans="1:2" ht="15.75" customHeight="1">
      <c r="A962" s="30"/>
      <c r="B962" s="30"/>
    </row>
    <row r="963" spans="1:2" ht="15.75" customHeight="1">
      <c r="A963" s="30"/>
      <c r="B963" s="30"/>
    </row>
    <row r="964" spans="1:2" ht="15.75" customHeight="1">
      <c r="A964" s="30"/>
      <c r="B964" s="30"/>
    </row>
    <row r="965" spans="1:2" ht="15.75" customHeight="1">
      <c r="A965" s="30"/>
      <c r="B965" s="30"/>
    </row>
    <row r="966" spans="1:2" ht="15.75" customHeight="1">
      <c r="A966" s="30"/>
      <c r="B966" s="30"/>
    </row>
    <row r="967" spans="1:2" ht="15.75" customHeight="1">
      <c r="A967" s="30"/>
      <c r="B967" s="30"/>
    </row>
    <row r="968" spans="1:2" ht="15.75" customHeight="1">
      <c r="A968" s="30"/>
      <c r="B968" s="30"/>
    </row>
    <row r="969" spans="1:2" ht="15.75" customHeight="1">
      <c r="A969" s="30"/>
      <c r="B969" s="30"/>
    </row>
    <row r="970" spans="1:2" ht="15.75" customHeight="1">
      <c r="A970" s="30"/>
      <c r="B970" s="30"/>
    </row>
    <row r="971" spans="1:2" ht="15.75" customHeight="1">
      <c r="A971" s="30"/>
      <c r="B971" s="30"/>
    </row>
    <row r="972" spans="1:2" ht="15.75" customHeight="1">
      <c r="A972" s="30"/>
      <c r="B972" s="30"/>
    </row>
    <row r="973" spans="1:2" ht="15.75" customHeight="1">
      <c r="A973" s="30"/>
      <c r="B973" s="30"/>
    </row>
    <row r="974" spans="1:2" ht="15.75" customHeight="1">
      <c r="A974" s="30"/>
      <c r="B974" s="30"/>
    </row>
    <row r="975" spans="1:2" ht="15.75" customHeight="1">
      <c r="A975" s="30"/>
      <c r="B975" s="30"/>
    </row>
    <row r="976" spans="1:2" ht="15.75" customHeight="1">
      <c r="A976" s="30"/>
      <c r="B976" s="30"/>
    </row>
    <row r="977" spans="1:2" ht="15.75" customHeight="1">
      <c r="A977" s="30"/>
      <c r="B977" s="30"/>
    </row>
    <row r="978" spans="1:2" ht="15.75" customHeight="1">
      <c r="A978" s="30"/>
      <c r="B978" s="30"/>
    </row>
    <row r="979" spans="1:2" ht="15.75" customHeight="1">
      <c r="A979" s="30"/>
      <c r="B979" s="30"/>
    </row>
    <row r="980" spans="1:2" ht="15.75" customHeight="1">
      <c r="A980" s="30"/>
      <c r="B980" s="30"/>
    </row>
    <row r="981" spans="1:2" ht="15.75" customHeight="1">
      <c r="A981" s="30"/>
      <c r="B981" s="30"/>
    </row>
    <row r="982" spans="1:2" ht="15.75" customHeight="1">
      <c r="A982" s="30"/>
      <c r="B982" s="30"/>
    </row>
    <row r="983" spans="1:2" ht="15.75" customHeight="1">
      <c r="A983" s="30"/>
      <c r="B983" s="30"/>
    </row>
    <row r="984" spans="1:2" ht="15.75" customHeight="1">
      <c r="A984" s="30"/>
      <c r="B984" s="30"/>
    </row>
    <row r="985" spans="1:2" ht="15.75" customHeight="1">
      <c r="A985" s="30"/>
      <c r="B985" s="30"/>
    </row>
    <row r="986" spans="1:2" ht="15.75" customHeight="1">
      <c r="A986" s="30"/>
      <c r="B986" s="30"/>
    </row>
    <row r="987" spans="1:2" ht="15.75" customHeight="1">
      <c r="A987" s="30"/>
      <c r="B987" s="30"/>
    </row>
    <row r="988" spans="1:2" ht="15.75" customHeight="1">
      <c r="A988" s="30"/>
      <c r="B988" s="30"/>
    </row>
    <row r="989" spans="1:2" ht="15.75" customHeight="1">
      <c r="A989" s="30"/>
      <c r="B989" s="30"/>
    </row>
    <row r="990" spans="1:2" ht="15.75" customHeight="1">
      <c r="A990" s="30"/>
      <c r="B990" s="30"/>
    </row>
    <row r="991" spans="1:2" ht="15.75" customHeight="1">
      <c r="A991" s="30"/>
      <c r="B991" s="30"/>
    </row>
    <row r="992" spans="1:2" ht="15.75" customHeight="1">
      <c r="A992" s="30"/>
      <c r="B992" s="30"/>
    </row>
    <row r="993" spans="1:2" ht="15.75" customHeight="1">
      <c r="A993" s="30"/>
      <c r="B993" s="30"/>
    </row>
    <row r="994" spans="1:2" ht="15.75" customHeight="1">
      <c r="A994" s="30"/>
      <c r="B994" s="30"/>
    </row>
    <row r="995" spans="1:2" ht="15.75" customHeight="1">
      <c r="A995" s="30"/>
      <c r="B995" s="30"/>
    </row>
    <row r="996" spans="1:2" ht="15.75" customHeight="1">
      <c r="A996" s="30"/>
      <c r="B996" s="30"/>
    </row>
    <row r="997" spans="1:2" ht="15.75" customHeight="1">
      <c r="A997" s="30"/>
      <c r="B997" s="30"/>
    </row>
    <row r="998" spans="1:2" ht="15.75" customHeight="1">
      <c r="A998" s="30"/>
      <c r="B998" s="30"/>
    </row>
    <row r="999" spans="1:2" ht="15.75" customHeight="1">
      <c r="A999" s="30"/>
      <c r="B999" s="30"/>
    </row>
    <row r="1000" spans="1:2" ht="15.75" customHeight="1">
      <c r="A1000" s="30"/>
      <c r="B1000" s="30"/>
    </row>
  </sheetData>
  <pageMargins left="0.75" right="0.75" top="1" bottom="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Z939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6" sqref="H26"/>
    </sheetView>
  </sheetViews>
  <sheetFormatPr defaultColWidth="12.6640625" defaultRowHeight="15" customHeight="1"/>
  <cols>
    <col min="1" max="1" width="26" customWidth="1"/>
    <col min="2" max="3" width="12" customWidth="1"/>
    <col min="4" max="6" width="12.6640625" customWidth="1"/>
  </cols>
  <sheetData>
    <row r="1" spans="1:26" ht="15.75" customHeight="1">
      <c r="A1" s="1" t="s">
        <v>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5"/>
      <c r="B3" s="94">
        <v>2026</v>
      </c>
      <c r="C3" s="9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6" ht="15.75" customHeight="1">
      <c r="A4" s="57"/>
      <c r="B4" s="57" t="s">
        <v>55</v>
      </c>
      <c r="C4" s="57" t="s">
        <v>74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6" ht="15.75" customHeight="1">
      <c r="A5" s="11" t="s">
        <v>12</v>
      </c>
      <c r="B5" s="34">
        <f>SUM(B6:B13)</f>
        <v>402</v>
      </c>
      <c r="C5" s="36">
        <f t="shared" ref="C5:C13" si="0">B5/$B$5</f>
        <v>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6" ht="15.75" customHeight="1">
      <c r="A6" s="32" t="s">
        <v>75</v>
      </c>
      <c r="B6" s="41">
        <v>65</v>
      </c>
      <c r="C6" s="39">
        <f t="shared" si="0"/>
        <v>0.16169154228855723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6" ht="15.75" customHeight="1">
      <c r="A7" s="32" t="s">
        <v>76</v>
      </c>
      <c r="B7" s="34">
        <v>19</v>
      </c>
      <c r="C7" s="36">
        <f t="shared" si="0"/>
        <v>4.7263681592039801E-2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6" ht="15.75" customHeight="1">
      <c r="A8" s="15" t="s">
        <v>19</v>
      </c>
      <c r="B8" s="41">
        <v>16</v>
      </c>
      <c r="C8" s="39">
        <f t="shared" si="0"/>
        <v>3.9800995024875621E-2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6" ht="15.75" customHeight="1">
      <c r="A9" s="32" t="s">
        <v>77</v>
      </c>
      <c r="B9" s="34">
        <v>11</v>
      </c>
      <c r="C9" s="36">
        <f t="shared" si="0"/>
        <v>2.736318407960199E-2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6" ht="15.75" customHeight="1">
      <c r="A10" s="32" t="s">
        <v>78</v>
      </c>
      <c r="B10" s="41">
        <v>12</v>
      </c>
      <c r="C10" s="39">
        <f t="shared" si="0"/>
        <v>2.9850746268656716E-2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6" ht="15.75" customHeight="1">
      <c r="A11" s="32" t="s">
        <v>79</v>
      </c>
      <c r="B11" s="34">
        <v>263</v>
      </c>
      <c r="C11" s="36">
        <f t="shared" si="0"/>
        <v>0.654228855721393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6" ht="15.75" customHeight="1">
      <c r="A12" s="32" t="s">
        <v>80</v>
      </c>
      <c r="B12" s="41">
        <v>7</v>
      </c>
      <c r="C12" s="39">
        <f t="shared" si="0"/>
        <v>1.7412935323383085E-2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6" ht="15.75" customHeight="1">
      <c r="A13" s="32" t="s">
        <v>81</v>
      </c>
      <c r="B13" s="34">
        <v>9</v>
      </c>
      <c r="C13" s="36">
        <f t="shared" si="0"/>
        <v>2.2388059701492536E-2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6" ht="15.75" customHeight="1">
      <c r="A14" s="17" t="s">
        <v>82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17" t="s">
        <v>83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/>
    <row r="189" spans="1:26" ht="15.75" customHeight="1"/>
    <row r="190" spans="1:26" ht="15.75" customHeight="1"/>
    <row r="191" spans="1:26" ht="15.75" customHeight="1"/>
    <row r="192" spans="1:26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</sheetData>
  <mergeCells count="1">
    <mergeCell ref="B3:C3"/>
  </mergeCells>
  <pageMargins left="0.75" right="0.75" top="1" bottom="1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AG999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17" width="12" customWidth="1"/>
  </cols>
  <sheetData>
    <row r="1" spans="1:33" ht="15.75" customHeight="1">
      <c r="A1" s="1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5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5.75" customHeight="1">
      <c r="A3" s="5"/>
      <c r="B3" s="94">
        <v>2021</v>
      </c>
      <c r="C3" s="93"/>
      <c r="D3" s="94">
        <v>2022</v>
      </c>
      <c r="E3" s="93"/>
      <c r="F3" s="94">
        <v>2023</v>
      </c>
      <c r="G3" s="93"/>
      <c r="H3" s="94">
        <v>2024</v>
      </c>
      <c r="I3" s="93"/>
      <c r="J3" s="64"/>
      <c r="K3" s="64"/>
      <c r="L3" s="64"/>
      <c r="M3" s="64"/>
      <c r="N3" s="64"/>
      <c r="O3" s="64"/>
      <c r="P3" s="64"/>
      <c r="Q3" s="6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5.75" customHeight="1">
      <c r="A4" s="57"/>
      <c r="B4" s="57" t="s">
        <v>55</v>
      </c>
      <c r="C4" s="57" t="s">
        <v>74</v>
      </c>
      <c r="D4" s="57" t="s">
        <v>55</v>
      </c>
      <c r="E4" s="57" t="s">
        <v>74</v>
      </c>
      <c r="F4" s="57" t="s">
        <v>55</v>
      </c>
      <c r="G4" s="57" t="s">
        <v>74</v>
      </c>
      <c r="H4" s="57" t="s">
        <v>55</v>
      </c>
      <c r="I4" s="57" t="s">
        <v>74</v>
      </c>
      <c r="J4" s="64"/>
      <c r="K4" s="64"/>
      <c r="L4" s="64"/>
      <c r="M4" s="64"/>
      <c r="N4" s="64"/>
      <c r="O4" s="64"/>
      <c r="P4" s="64"/>
      <c r="Q4" s="6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5.75" customHeight="1">
      <c r="A5" s="11" t="s">
        <v>12</v>
      </c>
      <c r="B5" s="34">
        <f>SUM(B6:B13)</f>
        <v>770</v>
      </c>
      <c r="C5" s="36">
        <f t="shared" ref="C5:C13" si="0">B5/$B$5</f>
        <v>1</v>
      </c>
      <c r="D5" s="34">
        <f>SUM(D6:D13)</f>
        <v>905</v>
      </c>
      <c r="E5" s="36">
        <f t="shared" ref="E5:E13" si="1">D5/$D$5</f>
        <v>1</v>
      </c>
      <c r="F5" s="34">
        <f>SUM(F6:F13)</f>
        <v>842</v>
      </c>
      <c r="G5" s="36">
        <f t="shared" ref="G5:G13" si="2">F5/$F$5</f>
        <v>1</v>
      </c>
      <c r="H5" s="34">
        <f>SUM(H6:H13)</f>
        <v>891</v>
      </c>
      <c r="I5" s="36">
        <f t="shared" ref="I5:I13" si="3">H5/$H$5</f>
        <v>1</v>
      </c>
      <c r="J5" s="64"/>
      <c r="K5" s="64"/>
      <c r="L5" s="64"/>
      <c r="M5" s="64"/>
      <c r="N5" s="64"/>
      <c r="O5" s="64"/>
      <c r="P5" s="64"/>
      <c r="Q5" s="6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5.75" customHeight="1">
      <c r="A6" s="32" t="s">
        <v>75</v>
      </c>
      <c r="B6" s="41">
        <v>82</v>
      </c>
      <c r="C6" s="39">
        <f t="shared" si="0"/>
        <v>0.10649350649350649</v>
      </c>
      <c r="D6" s="41">
        <v>80</v>
      </c>
      <c r="E6" s="39">
        <f t="shared" si="1"/>
        <v>8.8397790055248615E-2</v>
      </c>
      <c r="F6" s="41">
        <v>73</v>
      </c>
      <c r="G6" s="39">
        <f t="shared" si="2"/>
        <v>8.6698337292161518E-2</v>
      </c>
      <c r="H6" s="41">
        <v>89</v>
      </c>
      <c r="I6" s="39">
        <f t="shared" si="3"/>
        <v>9.9887766554433224E-2</v>
      </c>
      <c r="J6" s="64"/>
      <c r="K6" s="64"/>
      <c r="L6" s="64"/>
      <c r="M6" s="64"/>
      <c r="N6" s="64"/>
      <c r="O6" s="64"/>
      <c r="P6" s="64"/>
      <c r="Q6" s="6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5.75" customHeight="1">
      <c r="A7" s="32" t="s">
        <v>76</v>
      </c>
      <c r="B7" s="34">
        <v>27</v>
      </c>
      <c r="C7" s="36">
        <f t="shared" si="0"/>
        <v>3.5064935064935063E-2</v>
      </c>
      <c r="D7" s="34">
        <v>47</v>
      </c>
      <c r="E7" s="36">
        <f t="shared" si="1"/>
        <v>5.1933701657458566E-2</v>
      </c>
      <c r="F7" s="34">
        <v>47</v>
      </c>
      <c r="G7" s="36">
        <f t="shared" si="2"/>
        <v>5.5819477434679333E-2</v>
      </c>
      <c r="H7" s="34">
        <v>50</v>
      </c>
      <c r="I7" s="36">
        <f t="shared" si="3"/>
        <v>5.6116722783389451E-2</v>
      </c>
      <c r="J7" s="64"/>
      <c r="K7" s="64"/>
      <c r="L7" s="64"/>
      <c r="M7" s="64"/>
      <c r="N7" s="64"/>
      <c r="O7" s="64"/>
      <c r="P7" s="64"/>
      <c r="Q7" s="6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.75" customHeight="1">
      <c r="A8" s="15" t="s">
        <v>19</v>
      </c>
      <c r="B8" s="41">
        <v>106</v>
      </c>
      <c r="C8" s="39">
        <f t="shared" si="0"/>
        <v>0.13766233766233765</v>
      </c>
      <c r="D8" s="41">
        <v>106</v>
      </c>
      <c r="E8" s="39">
        <f t="shared" si="1"/>
        <v>0.11712707182320442</v>
      </c>
      <c r="F8" s="41">
        <v>106</v>
      </c>
      <c r="G8" s="39">
        <f t="shared" si="2"/>
        <v>0.12589073634204276</v>
      </c>
      <c r="H8" s="41">
        <v>98</v>
      </c>
      <c r="I8" s="39">
        <f t="shared" si="3"/>
        <v>0.10998877665544332</v>
      </c>
      <c r="J8" s="64"/>
      <c r="K8" s="64"/>
      <c r="L8" s="64"/>
      <c r="M8" s="64"/>
      <c r="N8" s="64"/>
      <c r="O8" s="64"/>
      <c r="P8" s="64"/>
      <c r="Q8" s="6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5.75" customHeight="1">
      <c r="A9" s="32" t="s">
        <v>77</v>
      </c>
      <c r="B9" s="34">
        <v>28</v>
      </c>
      <c r="C9" s="36">
        <f t="shared" si="0"/>
        <v>3.6363636363636362E-2</v>
      </c>
      <c r="D9" s="34">
        <v>147</v>
      </c>
      <c r="E9" s="36">
        <f t="shared" si="1"/>
        <v>0.16243093922651933</v>
      </c>
      <c r="F9" s="34">
        <v>147</v>
      </c>
      <c r="G9" s="36">
        <f t="shared" si="2"/>
        <v>0.17458432304038005</v>
      </c>
      <c r="H9" s="34">
        <v>158</v>
      </c>
      <c r="I9" s="36">
        <f t="shared" si="3"/>
        <v>0.17732884399551066</v>
      </c>
      <c r="J9" s="64"/>
      <c r="K9" s="64"/>
      <c r="L9" s="64"/>
      <c r="M9" s="64"/>
      <c r="N9" s="64"/>
      <c r="O9" s="64"/>
      <c r="P9" s="64"/>
      <c r="Q9" s="6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5.75" customHeight="1">
      <c r="A10" s="32" t="s">
        <v>78</v>
      </c>
      <c r="B10" s="41">
        <v>30</v>
      </c>
      <c r="C10" s="39">
        <f t="shared" si="0"/>
        <v>3.896103896103896E-2</v>
      </c>
      <c r="D10" s="41">
        <v>28</v>
      </c>
      <c r="E10" s="39">
        <f t="shared" si="1"/>
        <v>3.0939226519337018E-2</v>
      </c>
      <c r="F10" s="41">
        <v>28</v>
      </c>
      <c r="G10" s="39">
        <f t="shared" si="2"/>
        <v>3.3254156769596199E-2</v>
      </c>
      <c r="H10" s="41">
        <v>32</v>
      </c>
      <c r="I10" s="39">
        <f t="shared" si="3"/>
        <v>3.5914702581369251E-2</v>
      </c>
      <c r="J10" s="64"/>
      <c r="K10" s="64"/>
      <c r="L10" s="64"/>
      <c r="M10" s="64"/>
      <c r="N10" s="64"/>
      <c r="O10" s="64"/>
      <c r="P10" s="64"/>
      <c r="Q10" s="6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5.75" customHeight="1">
      <c r="A11" s="32" t="s">
        <v>79</v>
      </c>
      <c r="B11" s="34">
        <v>443</v>
      </c>
      <c r="C11" s="36">
        <f t="shared" si="0"/>
        <v>0.57532467532467535</v>
      </c>
      <c r="D11" s="34">
        <v>440</v>
      </c>
      <c r="E11" s="36">
        <f t="shared" si="1"/>
        <v>0.48618784530386738</v>
      </c>
      <c r="F11" s="34">
        <v>378</v>
      </c>
      <c r="G11" s="36">
        <f t="shared" si="2"/>
        <v>0.44893111638954869</v>
      </c>
      <c r="H11" s="34">
        <v>386</v>
      </c>
      <c r="I11" s="36">
        <f t="shared" si="3"/>
        <v>0.43322109988776658</v>
      </c>
      <c r="J11" s="64"/>
      <c r="K11" s="64"/>
      <c r="L11" s="64"/>
      <c r="M11" s="64"/>
      <c r="N11" s="64"/>
      <c r="O11" s="64"/>
      <c r="P11" s="64"/>
      <c r="Q11" s="6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5.75" customHeight="1">
      <c r="A12" s="32" t="s">
        <v>80</v>
      </c>
      <c r="B12" s="41">
        <v>9</v>
      </c>
      <c r="C12" s="39">
        <f t="shared" si="0"/>
        <v>1.1688311688311689E-2</v>
      </c>
      <c r="D12" s="41">
        <v>12</v>
      </c>
      <c r="E12" s="39">
        <f t="shared" si="1"/>
        <v>1.3259668508287293E-2</v>
      </c>
      <c r="F12" s="41">
        <v>12</v>
      </c>
      <c r="G12" s="39">
        <f t="shared" si="2"/>
        <v>1.4251781472684086E-2</v>
      </c>
      <c r="H12" s="41">
        <v>12</v>
      </c>
      <c r="I12" s="39">
        <f t="shared" si="3"/>
        <v>1.3468013468013467E-2</v>
      </c>
      <c r="J12" s="64"/>
      <c r="K12" s="64"/>
      <c r="L12" s="64"/>
      <c r="M12" s="64"/>
      <c r="N12" s="64"/>
      <c r="O12" s="64"/>
      <c r="P12" s="64"/>
      <c r="Q12" s="6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5.75" customHeight="1">
      <c r="A13" s="32" t="s">
        <v>81</v>
      </c>
      <c r="B13" s="34">
        <v>45</v>
      </c>
      <c r="C13" s="36">
        <f t="shared" si="0"/>
        <v>5.844155844155844E-2</v>
      </c>
      <c r="D13" s="34">
        <v>45</v>
      </c>
      <c r="E13" s="36">
        <f t="shared" si="1"/>
        <v>4.9723756906077346E-2</v>
      </c>
      <c r="F13" s="34">
        <v>51</v>
      </c>
      <c r="G13" s="36">
        <f t="shared" si="2"/>
        <v>6.0570071258907364E-2</v>
      </c>
      <c r="H13" s="34">
        <v>66</v>
      </c>
      <c r="I13" s="36">
        <f t="shared" si="3"/>
        <v>7.407407407407407E-2</v>
      </c>
      <c r="J13" s="64"/>
      <c r="K13" s="64"/>
      <c r="L13" s="64"/>
      <c r="M13" s="64"/>
      <c r="N13" s="64"/>
      <c r="O13" s="64"/>
      <c r="P13" s="64"/>
      <c r="Q13" s="6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3.2">
      <c r="A14" s="30"/>
    </row>
    <row r="15" spans="1:33" ht="15.75" customHeight="1">
      <c r="A15" s="17" t="s">
        <v>82</v>
      </c>
      <c r="B15" s="4"/>
      <c r="C15" s="6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.75" customHeight="1">
      <c r="A16" s="17" t="s">
        <v>83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.75" customHeight="1">
      <c r="A18" s="1" t="s">
        <v>85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.75" customHeight="1">
      <c r="A19" s="5"/>
      <c r="B19" s="94">
        <v>2021</v>
      </c>
      <c r="C19" s="95"/>
      <c r="D19" s="95"/>
      <c r="E19" s="93"/>
      <c r="F19" s="94">
        <v>2022</v>
      </c>
      <c r="G19" s="95"/>
      <c r="H19" s="95"/>
      <c r="I19" s="93"/>
      <c r="J19" s="94">
        <v>2023</v>
      </c>
      <c r="K19" s="95"/>
      <c r="L19" s="95"/>
      <c r="M19" s="93"/>
      <c r="N19" s="94">
        <v>2024</v>
      </c>
      <c r="O19" s="95"/>
      <c r="P19" s="95"/>
      <c r="Q19" s="93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.75" customHeight="1">
      <c r="A20" s="24"/>
      <c r="B20" s="92" t="s">
        <v>12</v>
      </c>
      <c r="C20" s="93"/>
      <c r="D20" s="92" t="s">
        <v>19</v>
      </c>
      <c r="E20" s="93"/>
      <c r="F20" s="92" t="s">
        <v>12</v>
      </c>
      <c r="G20" s="93"/>
      <c r="H20" s="92" t="s">
        <v>19</v>
      </c>
      <c r="I20" s="93"/>
      <c r="J20" s="92" t="s">
        <v>12</v>
      </c>
      <c r="K20" s="93"/>
      <c r="L20" s="92" t="s">
        <v>19</v>
      </c>
      <c r="M20" s="93"/>
      <c r="N20" s="92" t="s">
        <v>12</v>
      </c>
      <c r="O20" s="93"/>
      <c r="P20" s="92" t="s">
        <v>19</v>
      </c>
      <c r="Q20" s="93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5.75" customHeight="1">
      <c r="A21" s="57"/>
      <c r="B21" s="57" t="s">
        <v>55</v>
      </c>
      <c r="C21" s="57" t="s">
        <v>74</v>
      </c>
      <c r="D21" s="57" t="s">
        <v>55</v>
      </c>
      <c r="E21" s="57" t="s">
        <v>74</v>
      </c>
      <c r="F21" s="57" t="s">
        <v>55</v>
      </c>
      <c r="G21" s="57" t="s">
        <v>74</v>
      </c>
      <c r="H21" s="57" t="s">
        <v>55</v>
      </c>
      <c r="I21" s="57" t="s">
        <v>74</v>
      </c>
      <c r="J21" s="57" t="s">
        <v>55</v>
      </c>
      <c r="K21" s="57" t="s">
        <v>74</v>
      </c>
      <c r="L21" s="57" t="s">
        <v>55</v>
      </c>
      <c r="M21" s="57" t="s">
        <v>74</v>
      </c>
      <c r="N21" s="57" t="s">
        <v>55</v>
      </c>
      <c r="O21" s="57" t="s">
        <v>74</v>
      </c>
      <c r="P21" s="57" t="s">
        <v>55</v>
      </c>
      <c r="Q21" s="57" t="s">
        <v>74</v>
      </c>
      <c r="R21" s="97"/>
      <c r="S21" s="91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5.75" customHeight="1">
      <c r="A22" s="32" t="s">
        <v>86</v>
      </c>
      <c r="B22" s="41">
        <v>341</v>
      </c>
      <c r="C22" s="39">
        <f t="shared" ref="C22:C26" si="4">B22/$B$26</f>
        <v>0.44285714285714284</v>
      </c>
      <c r="D22" s="41">
        <v>79</v>
      </c>
      <c r="E22" s="39">
        <f t="shared" ref="E22:E26" si="5">D22/$D$26</f>
        <v>0.74528301886792447</v>
      </c>
      <c r="F22" s="41">
        <v>465</v>
      </c>
      <c r="G22" s="39">
        <f t="shared" ref="G22:G26" si="6">F22/$F$26</f>
        <v>0.51381215469613262</v>
      </c>
      <c r="H22" s="41">
        <v>79</v>
      </c>
      <c r="I22" s="39">
        <f t="shared" ref="I22:I26" si="7">H22/$H$26</f>
        <v>0.74528301886792447</v>
      </c>
      <c r="J22" s="41">
        <v>435</v>
      </c>
      <c r="K22" s="39">
        <f t="shared" ref="K22:K26" si="8">J22/$J$26</f>
        <v>0.51662707838479816</v>
      </c>
      <c r="L22" s="41">
        <v>79</v>
      </c>
      <c r="M22" s="39">
        <f t="shared" ref="M22:M26" si="9">L22/$L$26</f>
        <v>0.74528301886792447</v>
      </c>
      <c r="N22" s="41">
        <v>430</v>
      </c>
      <c r="O22" s="39">
        <f t="shared" ref="O22:O26" si="10">N22/$N$26</f>
        <v>0.48260381593714929</v>
      </c>
      <c r="P22" s="41">
        <v>70</v>
      </c>
      <c r="Q22" s="39">
        <f t="shared" ref="Q22:Q26" si="11">P22/$P$26</f>
        <v>0.7142857142857143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31.5" customHeight="1">
      <c r="A23" s="66" t="s">
        <v>87</v>
      </c>
      <c r="B23" s="34">
        <v>58</v>
      </c>
      <c r="C23" s="36">
        <f t="shared" si="4"/>
        <v>7.5324675324675322E-2</v>
      </c>
      <c r="D23" s="34">
        <v>11</v>
      </c>
      <c r="E23" s="36">
        <f t="shared" si="5"/>
        <v>0.10377358490566038</v>
      </c>
      <c r="F23" s="34">
        <v>66</v>
      </c>
      <c r="G23" s="36">
        <f t="shared" si="6"/>
        <v>7.2928176795580113E-2</v>
      </c>
      <c r="H23" s="34">
        <v>11</v>
      </c>
      <c r="I23" s="36">
        <f t="shared" si="7"/>
        <v>0.10377358490566038</v>
      </c>
      <c r="J23" s="34">
        <v>1</v>
      </c>
      <c r="K23" s="36">
        <f t="shared" si="8"/>
        <v>1.1876484560570072E-3</v>
      </c>
      <c r="L23" s="34">
        <v>11</v>
      </c>
      <c r="M23" s="36">
        <f t="shared" si="9"/>
        <v>0.10377358490566038</v>
      </c>
      <c r="N23" s="34">
        <v>75</v>
      </c>
      <c r="O23" s="36">
        <f t="shared" si="10"/>
        <v>8.4175084175084181E-2</v>
      </c>
      <c r="P23" s="34">
        <v>10</v>
      </c>
      <c r="Q23" s="36">
        <f t="shared" si="11"/>
        <v>0.10204081632653061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24" customHeight="1">
      <c r="A24" s="32" t="s">
        <v>88</v>
      </c>
      <c r="B24" s="41">
        <v>349</v>
      </c>
      <c r="C24" s="39">
        <f t="shared" si="4"/>
        <v>0.45324675324675323</v>
      </c>
      <c r="D24" s="41">
        <v>15</v>
      </c>
      <c r="E24" s="39">
        <f t="shared" si="5"/>
        <v>0.14150943396226415</v>
      </c>
      <c r="F24" s="41">
        <v>351</v>
      </c>
      <c r="G24" s="39">
        <f t="shared" si="6"/>
        <v>0.38784530386740329</v>
      </c>
      <c r="H24" s="41">
        <v>15</v>
      </c>
      <c r="I24" s="39">
        <f t="shared" si="7"/>
        <v>0.14150943396226415</v>
      </c>
      <c r="J24" s="41">
        <v>318</v>
      </c>
      <c r="K24" s="39">
        <f t="shared" si="8"/>
        <v>0.37767220902612825</v>
      </c>
      <c r="L24" s="41">
        <v>15</v>
      </c>
      <c r="M24" s="39">
        <f t="shared" si="9"/>
        <v>0.14150943396226415</v>
      </c>
      <c r="N24" s="41">
        <v>352</v>
      </c>
      <c r="O24" s="39">
        <f t="shared" si="10"/>
        <v>0.39506172839506171</v>
      </c>
      <c r="P24" s="41">
        <v>13</v>
      </c>
      <c r="Q24" s="39">
        <f t="shared" si="11"/>
        <v>0.1326530612244898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5.75" customHeight="1">
      <c r="A25" s="32" t="s">
        <v>89</v>
      </c>
      <c r="B25" s="34">
        <v>22</v>
      </c>
      <c r="C25" s="36">
        <f t="shared" si="4"/>
        <v>2.8571428571428571E-2</v>
      </c>
      <c r="D25" s="34">
        <v>1</v>
      </c>
      <c r="E25" s="36">
        <f t="shared" si="5"/>
        <v>9.433962264150943E-3</v>
      </c>
      <c r="F25" s="34">
        <v>23</v>
      </c>
      <c r="G25" s="36">
        <f t="shared" si="6"/>
        <v>2.541436464088398E-2</v>
      </c>
      <c r="H25" s="34">
        <v>1</v>
      </c>
      <c r="I25" s="36">
        <f t="shared" si="7"/>
        <v>9.433962264150943E-3</v>
      </c>
      <c r="J25" s="34">
        <v>88</v>
      </c>
      <c r="K25" s="36">
        <f t="shared" si="8"/>
        <v>0.10451306413301663</v>
      </c>
      <c r="L25" s="34">
        <v>1</v>
      </c>
      <c r="M25" s="36">
        <f t="shared" si="9"/>
        <v>9.433962264150943E-3</v>
      </c>
      <c r="N25" s="34">
        <v>34</v>
      </c>
      <c r="O25" s="36">
        <f t="shared" si="10"/>
        <v>3.8159371492704826E-2</v>
      </c>
      <c r="P25" s="34">
        <v>5</v>
      </c>
      <c r="Q25" s="36">
        <f t="shared" si="11"/>
        <v>5.1020408163265307E-2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5.75" customHeight="1">
      <c r="A26" s="32" t="s">
        <v>42</v>
      </c>
      <c r="B26" s="41">
        <f>SUM(B22:B25)</f>
        <v>770</v>
      </c>
      <c r="C26" s="39">
        <f t="shared" si="4"/>
        <v>1</v>
      </c>
      <c r="D26" s="41">
        <f>SUM(D22:D25)</f>
        <v>106</v>
      </c>
      <c r="E26" s="39">
        <f t="shared" si="5"/>
        <v>1</v>
      </c>
      <c r="F26" s="41">
        <f>SUM(F22:F25)</f>
        <v>905</v>
      </c>
      <c r="G26" s="39">
        <f t="shared" si="6"/>
        <v>1</v>
      </c>
      <c r="H26" s="41">
        <f>SUM(H22:H25)</f>
        <v>106</v>
      </c>
      <c r="I26" s="39">
        <f t="shared" si="7"/>
        <v>1</v>
      </c>
      <c r="J26" s="41">
        <f>SUM(J22:J25)</f>
        <v>842</v>
      </c>
      <c r="K26" s="39">
        <f t="shared" si="8"/>
        <v>1</v>
      </c>
      <c r="L26" s="41">
        <f>SUM(L22:L25)</f>
        <v>106</v>
      </c>
      <c r="M26" s="39">
        <f t="shared" si="9"/>
        <v>1</v>
      </c>
      <c r="N26" s="41">
        <f>SUM(N22:N25)</f>
        <v>891</v>
      </c>
      <c r="O26" s="39">
        <f t="shared" si="10"/>
        <v>1</v>
      </c>
      <c r="P26" s="41">
        <f>SUM(P22:P25)</f>
        <v>98</v>
      </c>
      <c r="Q26" s="39">
        <f t="shared" si="11"/>
        <v>1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15.75" customHeight="1">
      <c r="A27" s="17" t="s">
        <v>82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15.75" customHeight="1">
      <c r="A28" s="17" t="s">
        <v>83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81" customHeight="1">
      <c r="A29" s="96" t="s">
        <v>93</v>
      </c>
      <c r="B29" s="91"/>
      <c r="C29" s="91"/>
      <c r="D29" s="91"/>
      <c r="E29" s="9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 ht="15.75" customHeight="1">
      <c r="A230" s="30"/>
    </row>
    <row r="231" spans="1:33" ht="15.75" customHeight="1">
      <c r="A231" s="30"/>
    </row>
    <row r="232" spans="1:33" ht="15.75" customHeight="1">
      <c r="A232" s="30"/>
    </row>
    <row r="233" spans="1:33" ht="15.75" customHeight="1">
      <c r="A233" s="30"/>
    </row>
    <row r="234" spans="1:33" ht="15.75" customHeight="1">
      <c r="A234" s="30"/>
    </row>
    <row r="235" spans="1:33" ht="15.75" customHeight="1">
      <c r="A235" s="30"/>
    </row>
    <row r="236" spans="1:33" ht="15.75" customHeight="1">
      <c r="A236" s="30"/>
    </row>
    <row r="237" spans="1:33" ht="15.75" customHeight="1">
      <c r="A237" s="30"/>
    </row>
    <row r="238" spans="1:33" ht="15.75" customHeight="1">
      <c r="A238" s="30"/>
    </row>
    <row r="239" spans="1:33" ht="15.75" customHeight="1">
      <c r="A239" s="30"/>
    </row>
    <row r="240" spans="1:33" ht="15.75" customHeight="1">
      <c r="A240" s="30"/>
    </row>
    <row r="241" spans="1:1" ht="15.75" customHeight="1">
      <c r="A241" s="30"/>
    </row>
    <row r="242" spans="1:1" ht="15.75" customHeight="1">
      <c r="A242" s="30"/>
    </row>
    <row r="243" spans="1:1" ht="15.75" customHeight="1">
      <c r="A243" s="30"/>
    </row>
    <row r="244" spans="1:1" ht="15.75" customHeight="1">
      <c r="A244" s="30"/>
    </row>
    <row r="245" spans="1:1" ht="15.75" customHeight="1">
      <c r="A245" s="30"/>
    </row>
    <row r="246" spans="1:1" ht="15.75" customHeight="1">
      <c r="A246" s="30"/>
    </row>
    <row r="247" spans="1:1" ht="15.75" customHeight="1">
      <c r="A247" s="30"/>
    </row>
    <row r="248" spans="1:1" ht="15.75" customHeight="1">
      <c r="A248" s="30"/>
    </row>
    <row r="249" spans="1:1" ht="15.75" customHeight="1">
      <c r="A249" s="30"/>
    </row>
    <row r="250" spans="1:1" ht="15.75" customHeight="1">
      <c r="A250" s="30"/>
    </row>
    <row r="251" spans="1:1" ht="15.75" customHeight="1">
      <c r="A251" s="30"/>
    </row>
    <row r="252" spans="1:1" ht="15.75" customHeight="1">
      <c r="A252" s="30"/>
    </row>
    <row r="253" spans="1:1" ht="15.75" customHeight="1">
      <c r="A253" s="30"/>
    </row>
    <row r="254" spans="1:1" ht="15.75" customHeight="1">
      <c r="A254" s="30"/>
    </row>
    <row r="255" spans="1:1" ht="15.75" customHeight="1">
      <c r="A255" s="30"/>
    </row>
    <row r="256" spans="1:1" ht="15.75" customHeight="1">
      <c r="A256" s="30"/>
    </row>
    <row r="257" spans="1:1" ht="15.75" customHeight="1">
      <c r="A257" s="30"/>
    </row>
    <row r="258" spans="1:1" ht="15.75" customHeight="1">
      <c r="A258" s="30"/>
    </row>
    <row r="259" spans="1:1" ht="15.75" customHeight="1">
      <c r="A259" s="30"/>
    </row>
    <row r="260" spans="1:1" ht="15.75" customHeight="1">
      <c r="A260" s="30"/>
    </row>
    <row r="261" spans="1:1" ht="15.75" customHeight="1">
      <c r="A261" s="30"/>
    </row>
    <row r="262" spans="1:1" ht="15.75" customHeight="1">
      <c r="A262" s="30"/>
    </row>
    <row r="263" spans="1:1" ht="15.75" customHeight="1">
      <c r="A263" s="30"/>
    </row>
    <row r="264" spans="1:1" ht="15.75" customHeight="1">
      <c r="A264" s="30"/>
    </row>
    <row r="265" spans="1:1" ht="15.75" customHeight="1">
      <c r="A265" s="30"/>
    </row>
    <row r="266" spans="1:1" ht="15.75" customHeight="1">
      <c r="A266" s="30"/>
    </row>
    <row r="267" spans="1:1" ht="15.75" customHeight="1">
      <c r="A267" s="30"/>
    </row>
    <row r="268" spans="1:1" ht="15.75" customHeight="1">
      <c r="A268" s="30"/>
    </row>
    <row r="269" spans="1:1" ht="15.75" customHeight="1">
      <c r="A269" s="30"/>
    </row>
    <row r="270" spans="1:1" ht="15.75" customHeight="1">
      <c r="A270" s="30"/>
    </row>
    <row r="271" spans="1:1" ht="15.75" customHeight="1">
      <c r="A271" s="30"/>
    </row>
    <row r="272" spans="1:1" ht="15.75" customHeight="1">
      <c r="A272" s="30"/>
    </row>
    <row r="273" spans="1:1" ht="15.75" customHeight="1">
      <c r="A273" s="30"/>
    </row>
    <row r="274" spans="1:1" ht="15.75" customHeight="1">
      <c r="A274" s="30"/>
    </row>
    <row r="275" spans="1:1" ht="15.75" customHeight="1">
      <c r="A275" s="30"/>
    </row>
    <row r="276" spans="1:1" ht="15.75" customHeight="1">
      <c r="A276" s="30"/>
    </row>
    <row r="277" spans="1:1" ht="15.75" customHeight="1">
      <c r="A277" s="30"/>
    </row>
    <row r="278" spans="1:1" ht="15.75" customHeight="1">
      <c r="A278" s="30"/>
    </row>
    <row r="279" spans="1:1" ht="15.75" customHeight="1">
      <c r="A279" s="30"/>
    </row>
    <row r="280" spans="1:1" ht="15.75" customHeight="1">
      <c r="A280" s="30"/>
    </row>
    <row r="281" spans="1:1" ht="15.75" customHeight="1">
      <c r="A281" s="30"/>
    </row>
    <row r="282" spans="1:1" ht="15.75" customHeight="1">
      <c r="A282" s="30"/>
    </row>
    <row r="283" spans="1:1" ht="15.75" customHeight="1">
      <c r="A283" s="30"/>
    </row>
    <row r="284" spans="1:1" ht="15.75" customHeight="1">
      <c r="A284" s="30"/>
    </row>
    <row r="285" spans="1:1" ht="15.75" customHeight="1">
      <c r="A285" s="30"/>
    </row>
    <row r="286" spans="1:1" ht="15.75" customHeight="1">
      <c r="A286" s="30"/>
    </row>
    <row r="287" spans="1:1" ht="15.75" customHeight="1">
      <c r="A287" s="30"/>
    </row>
    <row r="288" spans="1:1" ht="15.75" customHeight="1">
      <c r="A288" s="30"/>
    </row>
    <row r="289" spans="1:1" ht="15.75" customHeight="1">
      <c r="A289" s="30"/>
    </row>
    <row r="290" spans="1:1" ht="15.75" customHeight="1">
      <c r="A290" s="30"/>
    </row>
    <row r="291" spans="1:1" ht="15.75" customHeight="1">
      <c r="A291" s="30"/>
    </row>
    <row r="292" spans="1:1" ht="15.75" customHeight="1">
      <c r="A292" s="30"/>
    </row>
    <row r="293" spans="1:1" ht="15.75" customHeight="1">
      <c r="A293" s="30"/>
    </row>
    <row r="294" spans="1:1" ht="15.75" customHeight="1">
      <c r="A294" s="30"/>
    </row>
    <row r="295" spans="1:1" ht="15.75" customHeight="1">
      <c r="A295" s="30"/>
    </row>
    <row r="296" spans="1:1" ht="15.75" customHeight="1">
      <c r="A296" s="30"/>
    </row>
    <row r="297" spans="1:1" ht="15.75" customHeight="1">
      <c r="A297" s="30"/>
    </row>
    <row r="298" spans="1:1" ht="15.75" customHeight="1">
      <c r="A298" s="30"/>
    </row>
    <row r="299" spans="1:1" ht="15.75" customHeight="1">
      <c r="A299" s="30"/>
    </row>
    <row r="300" spans="1:1" ht="15.75" customHeight="1">
      <c r="A300" s="30"/>
    </row>
    <row r="301" spans="1:1" ht="15.75" customHeight="1">
      <c r="A301" s="30"/>
    </row>
    <row r="302" spans="1:1" ht="15.75" customHeight="1">
      <c r="A302" s="30"/>
    </row>
    <row r="303" spans="1:1" ht="15.75" customHeight="1">
      <c r="A303" s="30"/>
    </row>
    <row r="304" spans="1:1" ht="15.75" customHeight="1">
      <c r="A304" s="30"/>
    </row>
    <row r="305" spans="1:1" ht="15.75" customHeight="1">
      <c r="A305" s="30"/>
    </row>
    <row r="306" spans="1:1" ht="15.75" customHeight="1">
      <c r="A306" s="30"/>
    </row>
    <row r="307" spans="1:1" ht="15.75" customHeight="1">
      <c r="A307" s="30"/>
    </row>
    <row r="308" spans="1:1" ht="15.75" customHeight="1">
      <c r="A308" s="30"/>
    </row>
    <row r="309" spans="1:1" ht="15.75" customHeight="1">
      <c r="A309" s="30"/>
    </row>
    <row r="310" spans="1:1" ht="15.75" customHeight="1">
      <c r="A310" s="30"/>
    </row>
    <row r="311" spans="1:1" ht="15.75" customHeight="1">
      <c r="A311" s="30"/>
    </row>
    <row r="312" spans="1:1" ht="15.75" customHeight="1">
      <c r="A312" s="30"/>
    </row>
    <row r="313" spans="1:1" ht="15.75" customHeight="1">
      <c r="A313" s="30"/>
    </row>
    <row r="314" spans="1:1" ht="15.75" customHeight="1">
      <c r="A314" s="30"/>
    </row>
    <row r="315" spans="1:1" ht="15.75" customHeight="1">
      <c r="A315" s="30"/>
    </row>
    <row r="316" spans="1:1" ht="15.75" customHeight="1">
      <c r="A316" s="30"/>
    </row>
    <row r="317" spans="1:1" ht="15.75" customHeight="1">
      <c r="A317" s="30"/>
    </row>
    <row r="318" spans="1:1" ht="15.75" customHeight="1">
      <c r="A318" s="30"/>
    </row>
    <row r="319" spans="1:1" ht="15.75" customHeight="1">
      <c r="A319" s="30"/>
    </row>
    <row r="320" spans="1:1" ht="15.75" customHeight="1">
      <c r="A320" s="30"/>
    </row>
    <row r="321" spans="1:1" ht="15.75" customHeight="1">
      <c r="A321" s="30"/>
    </row>
    <row r="322" spans="1:1" ht="15.75" customHeight="1">
      <c r="A322" s="30"/>
    </row>
    <row r="323" spans="1:1" ht="15.75" customHeight="1">
      <c r="A323" s="30"/>
    </row>
    <row r="324" spans="1:1" ht="15.75" customHeight="1">
      <c r="A324" s="30"/>
    </row>
    <row r="325" spans="1:1" ht="15.75" customHeight="1">
      <c r="A325" s="30"/>
    </row>
    <row r="326" spans="1:1" ht="15.75" customHeight="1">
      <c r="A326" s="30"/>
    </row>
    <row r="327" spans="1:1" ht="15.75" customHeight="1">
      <c r="A327" s="30"/>
    </row>
    <row r="328" spans="1:1" ht="15.75" customHeight="1">
      <c r="A328" s="30"/>
    </row>
    <row r="329" spans="1:1" ht="15.75" customHeight="1">
      <c r="A329" s="30"/>
    </row>
    <row r="330" spans="1:1" ht="15.75" customHeight="1">
      <c r="A330" s="30"/>
    </row>
    <row r="331" spans="1:1" ht="15.75" customHeight="1">
      <c r="A331" s="30"/>
    </row>
    <row r="332" spans="1:1" ht="15.75" customHeight="1">
      <c r="A332" s="30"/>
    </row>
    <row r="333" spans="1:1" ht="15.75" customHeight="1">
      <c r="A333" s="30"/>
    </row>
    <row r="334" spans="1:1" ht="15.75" customHeight="1">
      <c r="A334" s="30"/>
    </row>
    <row r="335" spans="1:1" ht="15.75" customHeight="1">
      <c r="A335" s="30"/>
    </row>
    <row r="336" spans="1:1" ht="15.75" customHeight="1">
      <c r="A336" s="30"/>
    </row>
    <row r="337" spans="1:1" ht="15.75" customHeight="1">
      <c r="A337" s="30"/>
    </row>
    <row r="338" spans="1:1" ht="15.75" customHeight="1">
      <c r="A338" s="30"/>
    </row>
    <row r="339" spans="1:1" ht="15.75" customHeight="1">
      <c r="A339" s="30"/>
    </row>
    <row r="340" spans="1:1" ht="15.75" customHeight="1">
      <c r="A340" s="30"/>
    </row>
    <row r="341" spans="1:1" ht="15.75" customHeight="1">
      <c r="A341" s="30"/>
    </row>
    <row r="342" spans="1:1" ht="15.75" customHeight="1">
      <c r="A342" s="30"/>
    </row>
    <row r="343" spans="1:1" ht="15.75" customHeight="1">
      <c r="A343" s="30"/>
    </row>
    <row r="344" spans="1:1" ht="15.75" customHeight="1">
      <c r="A344" s="30"/>
    </row>
    <row r="345" spans="1:1" ht="15.75" customHeight="1">
      <c r="A345" s="30"/>
    </row>
    <row r="346" spans="1:1" ht="15.75" customHeight="1">
      <c r="A346" s="30"/>
    </row>
    <row r="347" spans="1:1" ht="15.75" customHeight="1">
      <c r="A347" s="30"/>
    </row>
    <row r="348" spans="1:1" ht="15.75" customHeight="1">
      <c r="A348" s="30"/>
    </row>
    <row r="349" spans="1:1" ht="15.75" customHeight="1">
      <c r="A349" s="30"/>
    </row>
    <row r="350" spans="1:1" ht="15.75" customHeight="1">
      <c r="A350" s="30"/>
    </row>
    <row r="351" spans="1:1" ht="15.75" customHeight="1">
      <c r="A351" s="30"/>
    </row>
    <row r="352" spans="1:1" ht="15.75" customHeight="1">
      <c r="A352" s="30"/>
    </row>
    <row r="353" spans="1:1" ht="15.75" customHeight="1">
      <c r="A353" s="30"/>
    </row>
    <row r="354" spans="1:1" ht="15.75" customHeight="1">
      <c r="A354" s="30"/>
    </row>
    <row r="355" spans="1:1" ht="15.75" customHeight="1">
      <c r="A355" s="30"/>
    </row>
    <row r="356" spans="1:1" ht="15.75" customHeight="1">
      <c r="A356" s="30"/>
    </row>
    <row r="357" spans="1:1" ht="15.75" customHeight="1">
      <c r="A357" s="30"/>
    </row>
    <row r="358" spans="1:1" ht="15.75" customHeight="1">
      <c r="A358" s="30"/>
    </row>
    <row r="359" spans="1:1" ht="15.75" customHeight="1">
      <c r="A359" s="30"/>
    </row>
    <row r="360" spans="1:1" ht="15.75" customHeight="1">
      <c r="A360" s="30"/>
    </row>
    <row r="361" spans="1:1" ht="15.75" customHeight="1">
      <c r="A361" s="30"/>
    </row>
    <row r="362" spans="1:1" ht="15.75" customHeight="1">
      <c r="A362" s="30"/>
    </row>
    <row r="363" spans="1:1" ht="15.75" customHeight="1">
      <c r="A363" s="30"/>
    </row>
    <row r="364" spans="1:1" ht="15.75" customHeight="1">
      <c r="A364" s="30"/>
    </row>
    <row r="365" spans="1:1" ht="15.75" customHeight="1">
      <c r="A365" s="30"/>
    </row>
    <row r="366" spans="1:1" ht="15.75" customHeight="1">
      <c r="A366" s="30"/>
    </row>
    <row r="367" spans="1:1" ht="15.75" customHeight="1">
      <c r="A367" s="30"/>
    </row>
    <row r="368" spans="1:1" ht="15.75" customHeight="1">
      <c r="A368" s="30"/>
    </row>
    <row r="369" spans="1:1" ht="15.75" customHeight="1">
      <c r="A369" s="30"/>
    </row>
    <row r="370" spans="1:1" ht="15.75" customHeight="1">
      <c r="A370" s="30"/>
    </row>
    <row r="371" spans="1:1" ht="15.75" customHeight="1">
      <c r="A371" s="30"/>
    </row>
    <row r="372" spans="1:1" ht="15.75" customHeight="1">
      <c r="A372" s="30"/>
    </row>
    <row r="373" spans="1:1" ht="15.75" customHeight="1">
      <c r="A373" s="30"/>
    </row>
    <row r="374" spans="1:1" ht="15.75" customHeight="1">
      <c r="A374" s="30"/>
    </row>
    <row r="375" spans="1:1" ht="15.75" customHeight="1">
      <c r="A375" s="30"/>
    </row>
    <row r="376" spans="1:1" ht="15.75" customHeight="1">
      <c r="A376" s="30"/>
    </row>
    <row r="377" spans="1:1" ht="15.75" customHeight="1">
      <c r="A377" s="30"/>
    </row>
    <row r="378" spans="1:1" ht="15.75" customHeight="1">
      <c r="A378" s="30"/>
    </row>
    <row r="379" spans="1:1" ht="15.75" customHeight="1">
      <c r="A379" s="30"/>
    </row>
    <row r="380" spans="1:1" ht="15.75" customHeight="1">
      <c r="A380" s="30"/>
    </row>
    <row r="381" spans="1:1" ht="15.75" customHeight="1">
      <c r="A381" s="30"/>
    </row>
    <row r="382" spans="1:1" ht="15.75" customHeight="1">
      <c r="A382" s="30"/>
    </row>
    <row r="383" spans="1:1" ht="15.75" customHeight="1">
      <c r="A383" s="30"/>
    </row>
    <row r="384" spans="1:1" ht="15.75" customHeight="1">
      <c r="A384" s="30"/>
    </row>
    <row r="385" spans="1:1" ht="15.75" customHeight="1">
      <c r="A385" s="30"/>
    </row>
    <row r="386" spans="1:1" ht="15.75" customHeight="1">
      <c r="A386" s="30"/>
    </row>
    <row r="387" spans="1:1" ht="15.75" customHeight="1">
      <c r="A387" s="30"/>
    </row>
    <row r="388" spans="1:1" ht="15.75" customHeight="1">
      <c r="A388" s="30"/>
    </row>
    <row r="389" spans="1:1" ht="15.75" customHeight="1">
      <c r="A389" s="30"/>
    </row>
    <row r="390" spans="1:1" ht="15.75" customHeight="1">
      <c r="A390" s="30"/>
    </row>
    <row r="391" spans="1:1" ht="15.75" customHeight="1">
      <c r="A391" s="30"/>
    </row>
    <row r="392" spans="1:1" ht="15.75" customHeight="1">
      <c r="A392" s="30"/>
    </row>
    <row r="393" spans="1:1" ht="15.75" customHeight="1">
      <c r="A393" s="30"/>
    </row>
    <row r="394" spans="1:1" ht="15.75" customHeight="1">
      <c r="A394" s="30"/>
    </row>
    <row r="395" spans="1:1" ht="15.75" customHeight="1">
      <c r="A395" s="30"/>
    </row>
    <row r="396" spans="1:1" ht="15.75" customHeight="1">
      <c r="A396" s="30"/>
    </row>
    <row r="397" spans="1:1" ht="15.75" customHeight="1">
      <c r="A397" s="30"/>
    </row>
    <row r="398" spans="1:1" ht="15.75" customHeight="1">
      <c r="A398" s="30"/>
    </row>
    <row r="399" spans="1:1" ht="15.75" customHeight="1">
      <c r="A399" s="30"/>
    </row>
    <row r="400" spans="1:1" ht="15.75" customHeight="1">
      <c r="A400" s="30"/>
    </row>
    <row r="401" spans="1:1" ht="15.75" customHeight="1">
      <c r="A401" s="30"/>
    </row>
    <row r="402" spans="1:1" ht="15.75" customHeight="1">
      <c r="A402" s="30"/>
    </row>
    <row r="403" spans="1:1" ht="15.75" customHeight="1">
      <c r="A403" s="30"/>
    </row>
    <row r="404" spans="1:1" ht="15.75" customHeight="1">
      <c r="A404" s="30"/>
    </row>
    <row r="405" spans="1:1" ht="15.75" customHeight="1">
      <c r="A405" s="30"/>
    </row>
    <row r="406" spans="1:1" ht="15.75" customHeight="1">
      <c r="A406" s="30"/>
    </row>
    <row r="407" spans="1:1" ht="15.75" customHeight="1">
      <c r="A407" s="30"/>
    </row>
    <row r="408" spans="1:1" ht="15.75" customHeight="1">
      <c r="A408" s="30"/>
    </row>
    <row r="409" spans="1:1" ht="15.75" customHeight="1">
      <c r="A409" s="30"/>
    </row>
    <row r="410" spans="1:1" ht="15.75" customHeight="1">
      <c r="A410" s="30"/>
    </row>
    <row r="411" spans="1:1" ht="15.75" customHeight="1">
      <c r="A411" s="30"/>
    </row>
    <row r="412" spans="1:1" ht="15.75" customHeight="1">
      <c r="A412" s="30"/>
    </row>
    <row r="413" spans="1:1" ht="15.75" customHeight="1">
      <c r="A413" s="30"/>
    </row>
    <row r="414" spans="1:1" ht="15.75" customHeight="1">
      <c r="A414" s="30"/>
    </row>
    <row r="415" spans="1:1" ht="15.75" customHeight="1">
      <c r="A415" s="30"/>
    </row>
    <row r="416" spans="1:1" ht="15.75" customHeight="1">
      <c r="A416" s="30"/>
    </row>
    <row r="417" spans="1:1" ht="15.75" customHeight="1">
      <c r="A417" s="30"/>
    </row>
    <row r="418" spans="1:1" ht="15.75" customHeight="1">
      <c r="A418" s="30"/>
    </row>
    <row r="419" spans="1:1" ht="15.75" customHeight="1">
      <c r="A419" s="30"/>
    </row>
    <row r="420" spans="1:1" ht="15.75" customHeight="1">
      <c r="A420" s="30"/>
    </row>
    <row r="421" spans="1:1" ht="15.75" customHeight="1">
      <c r="A421" s="30"/>
    </row>
    <row r="422" spans="1:1" ht="15.75" customHeight="1">
      <c r="A422" s="30"/>
    </row>
    <row r="423" spans="1:1" ht="15.75" customHeight="1">
      <c r="A423" s="30"/>
    </row>
    <row r="424" spans="1:1" ht="15.75" customHeight="1">
      <c r="A424" s="30"/>
    </row>
    <row r="425" spans="1:1" ht="15.75" customHeight="1">
      <c r="A425" s="30"/>
    </row>
    <row r="426" spans="1:1" ht="15.75" customHeight="1">
      <c r="A426" s="30"/>
    </row>
    <row r="427" spans="1:1" ht="15.75" customHeight="1">
      <c r="A427" s="30"/>
    </row>
    <row r="428" spans="1:1" ht="15.75" customHeight="1">
      <c r="A428" s="30"/>
    </row>
    <row r="429" spans="1:1" ht="15.75" customHeight="1">
      <c r="A429" s="30"/>
    </row>
    <row r="430" spans="1:1" ht="15.75" customHeight="1">
      <c r="A430" s="30"/>
    </row>
    <row r="431" spans="1:1" ht="15.75" customHeight="1">
      <c r="A431" s="30"/>
    </row>
    <row r="432" spans="1:1" ht="15.75" customHeight="1">
      <c r="A432" s="30"/>
    </row>
    <row r="433" spans="1:1" ht="15.75" customHeight="1">
      <c r="A433" s="30"/>
    </row>
    <row r="434" spans="1:1" ht="15.75" customHeight="1">
      <c r="A434" s="30"/>
    </row>
    <row r="435" spans="1:1" ht="15.75" customHeight="1">
      <c r="A435" s="30"/>
    </row>
    <row r="436" spans="1:1" ht="15.75" customHeight="1">
      <c r="A436" s="30"/>
    </row>
    <row r="437" spans="1:1" ht="15.75" customHeight="1">
      <c r="A437" s="30"/>
    </row>
    <row r="438" spans="1:1" ht="15.75" customHeight="1">
      <c r="A438" s="30"/>
    </row>
    <row r="439" spans="1:1" ht="15.75" customHeight="1">
      <c r="A439" s="30"/>
    </row>
    <row r="440" spans="1:1" ht="15.75" customHeight="1">
      <c r="A440" s="30"/>
    </row>
    <row r="441" spans="1:1" ht="15.75" customHeight="1">
      <c r="A441" s="30"/>
    </row>
    <row r="442" spans="1:1" ht="15.75" customHeight="1">
      <c r="A442" s="30"/>
    </row>
    <row r="443" spans="1:1" ht="15.75" customHeight="1">
      <c r="A443" s="30"/>
    </row>
    <row r="444" spans="1:1" ht="15.75" customHeight="1">
      <c r="A444" s="30"/>
    </row>
    <row r="445" spans="1:1" ht="15.75" customHeight="1">
      <c r="A445" s="30"/>
    </row>
    <row r="446" spans="1:1" ht="15.75" customHeight="1">
      <c r="A446" s="30"/>
    </row>
    <row r="447" spans="1:1" ht="15.75" customHeight="1">
      <c r="A447" s="30"/>
    </row>
    <row r="448" spans="1:1" ht="15.75" customHeight="1">
      <c r="A448" s="30"/>
    </row>
    <row r="449" spans="1:1" ht="15.75" customHeight="1">
      <c r="A449" s="30"/>
    </row>
    <row r="450" spans="1:1" ht="15.75" customHeight="1">
      <c r="A450" s="30"/>
    </row>
    <row r="451" spans="1:1" ht="15.75" customHeight="1">
      <c r="A451" s="30"/>
    </row>
    <row r="452" spans="1:1" ht="15.75" customHeight="1">
      <c r="A452" s="30"/>
    </row>
    <row r="453" spans="1:1" ht="15.75" customHeight="1">
      <c r="A453" s="30"/>
    </row>
    <row r="454" spans="1:1" ht="15.75" customHeight="1">
      <c r="A454" s="30"/>
    </row>
    <row r="455" spans="1:1" ht="15.75" customHeight="1">
      <c r="A455" s="30"/>
    </row>
    <row r="456" spans="1:1" ht="15.75" customHeight="1">
      <c r="A456" s="30"/>
    </row>
    <row r="457" spans="1:1" ht="15.75" customHeight="1">
      <c r="A457" s="30"/>
    </row>
    <row r="458" spans="1:1" ht="15.75" customHeight="1">
      <c r="A458" s="30"/>
    </row>
    <row r="459" spans="1:1" ht="15.75" customHeight="1">
      <c r="A459" s="30"/>
    </row>
    <row r="460" spans="1:1" ht="15.75" customHeight="1">
      <c r="A460" s="30"/>
    </row>
    <row r="461" spans="1:1" ht="15.75" customHeight="1">
      <c r="A461" s="30"/>
    </row>
    <row r="462" spans="1:1" ht="15.75" customHeight="1">
      <c r="A462" s="30"/>
    </row>
    <row r="463" spans="1:1" ht="15.75" customHeight="1">
      <c r="A463" s="30"/>
    </row>
    <row r="464" spans="1:1" ht="15.75" customHeight="1">
      <c r="A464" s="30"/>
    </row>
    <row r="465" spans="1:1" ht="15.75" customHeight="1">
      <c r="A465" s="30"/>
    </row>
    <row r="466" spans="1:1" ht="15.75" customHeight="1">
      <c r="A466" s="30"/>
    </row>
    <row r="467" spans="1:1" ht="15.75" customHeight="1">
      <c r="A467" s="30"/>
    </row>
    <row r="468" spans="1:1" ht="15.75" customHeight="1">
      <c r="A468" s="30"/>
    </row>
    <row r="469" spans="1:1" ht="15.75" customHeight="1">
      <c r="A469" s="30"/>
    </row>
    <row r="470" spans="1:1" ht="15.75" customHeight="1">
      <c r="A470" s="30"/>
    </row>
    <row r="471" spans="1:1" ht="15.75" customHeight="1">
      <c r="A471" s="30"/>
    </row>
    <row r="472" spans="1:1" ht="15.75" customHeight="1">
      <c r="A472" s="30"/>
    </row>
    <row r="473" spans="1:1" ht="15.75" customHeight="1">
      <c r="A473" s="30"/>
    </row>
    <row r="474" spans="1:1" ht="15.75" customHeight="1">
      <c r="A474" s="30"/>
    </row>
    <row r="475" spans="1:1" ht="15.75" customHeight="1">
      <c r="A475" s="30"/>
    </row>
    <row r="476" spans="1:1" ht="15.75" customHeight="1">
      <c r="A476" s="30"/>
    </row>
    <row r="477" spans="1:1" ht="15.75" customHeight="1">
      <c r="A477" s="30"/>
    </row>
    <row r="478" spans="1:1" ht="15.75" customHeight="1">
      <c r="A478" s="30"/>
    </row>
    <row r="479" spans="1:1" ht="15.75" customHeight="1">
      <c r="A479" s="30"/>
    </row>
    <row r="480" spans="1:1" ht="15.75" customHeight="1">
      <c r="A480" s="30"/>
    </row>
    <row r="481" spans="1:1" ht="15.75" customHeight="1">
      <c r="A481" s="30"/>
    </row>
    <row r="482" spans="1:1" ht="15.75" customHeight="1">
      <c r="A482" s="30"/>
    </row>
    <row r="483" spans="1:1" ht="15.75" customHeight="1">
      <c r="A483" s="30"/>
    </row>
    <row r="484" spans="1:1" ht="15.75" customHeight="1">
      <c r="A484" s="30"/>
    </row>
    <row r="485" spans="1:1" ht="15.75" customHeight="1">
      <c r="A485" s="30"/>
    </row>
    <row r="486" spans="1:1" ht="15.75" customHeight="1">
      <c r="A486" s="30"/>
    </row>
    <row r="487" spans="1:1" ht="15.75" customHeight="1">
      <c r="A487" s="30"/>
    </row>
    <row r="488" spans="1:1" ht="15.75" customHeight="1">
      <c r="A488" s="30"/>
    </row>
    <row r="489" spans="1:1" ht="15.75" customHeight="1">
      <c r="A489" s="30"/>
    </row>
    <row r="490" spans="1:1" ht="15.75" customHeight="1">
      <c r="A490" s="30"/>
    </row>
    <row r="491" spans="1:1" ht="15.75" customHeight="1">
      <c r="A491" s="30"/>
    </row>
    <row r="492" spans="1:1" ht="15.75" customHeight="1">
      <c r="A492" s="30"/>
    </row>
    <row r="493" spans="1:1" ht="15.75" customHeight="1">
      <c r="A493" s="30"/>
    </row>
    <row r="494" spans="1:1" ht="15.75" customHeight="1">
      <c r="A494" s="30"/>
    </row>
    <row r="495" spans="1:1" ht="15.75" customHeight="1">
      <c r="A495" s="30"/>
    </row>
    <row r="496" spans="1:1" ht="15.75" customHeight="1">
      <c r="A496" s="30"/>
    </row>
    <row r="497" spans="1:1" ht="15.75" customHeight="1">
      <c r="A497" s="30"/>
    </row>
    <row r="498" spans="1:1" ht="15.75" customHeight="1">
      <c r="A498" s="30"/>
    </row>
    <row r="499" spans="1:1" ht="15.75" customHeight="1">
      <c r="A499" s="30"/>
    </row>
    <row r="500" spans="1:1" ht="15.75" customHeight="1">
      <c r="A500" s="30"/>
    </row>
    <row r="501" spans="1:1" ht="15.75" customHeight="1">
      <c r="A501" s="30"/>
    </row>
    <row r="502" spans="1:1" ht="15.75" customHeight="1">
      <c r="A502" s="30"/>
    </row>
    <row r="503" spans="1:1" ht="15.75" customHeight="1">
      <c r="A503" s="30"/>
    </row>
    <row r="504" spans="1:1" ht="15.75" customHeight="1">
      <c r="A504" s="30"/>
    </row>
    <row r="505" spans="1:1" ht="15.75" customHeight="1">
      <c r="A505" s="30"/>
    </row>
    <row r="506" spans="1:1" ht="15.75" customHeight="1">
      <c r="A506" s="30"/>
    </row>
    <row r="507" spans="1:1" ht="15.75" customHeight="1">
      <c r="A507" s="30"/>
    </row>
    <row r="508" spans="1:1" ht="15.75" customHeight="1">
      <c r="A508" s="30"/>
    </row>
    <row r="509" spans="1:1" ht="15.75" customHeight="1">
      <c r="A509" s="30"/>
    </row>
    <row r="510" spans="1:1" ht="15.75" customHeight="1">
      <c r="A510" s="30"/>
    </row>
    <row r="511" spans="1:1" ht="15.75" customHeight="1">
      <c r="A511" s="30"/>
    </row>
    <row r="512" spans="1:1" ht="15.75" customHeight="1">
      <c r="A512" s="30"/>
    </row>
    <row r="513" spans="1:1" ht="15.75" customHeight="1">
      <c r="A513" s="30"/>
    </row>
    <row r="514" spans="1:1" ht="15.75" customHeight="1">
      <c r="A514" s="30"/>
    </row>
    <row r="515" spans="1:1" ht="15.75" customHeight="1">
      <c r="A515" s="30"/>
    </row>
    <row r="516" spans="1:1" ht="15.75" customHeight="1">
      <c r="A516" s="30"/>
    </row>
    <row r="517" spans="1:1" ht="15.75" customHeight="1">
      <c r="A517" s="30"/>
    </row>
    <row r="518" spans="1:1" ht="15.75" customHeight="1">
      <c r="A518" s="30"/>
    </row>
    <row r="519" spans="1:1" ht="15.75" customHeight="1">
      <c r="A519" s="30"/>
    </row>
    <row r="520" spans="1:1" ht="15.75" customHeight="1">
      <c r="A520" s="30"/>
    </row>
    <row r="521" spans="1:1" ht="15.75" customHeight="1">
      <c r="A521" s="30"/>
    </row>
    <row r="522" spans="1:1" ht="15.75" customHeight="1">
      <c r="A522" s="30"/>
    </row>
    <row r="523" spans="1:1" ht="15.75" customHeight="1">
      <c r="A523" s="30"/>
    </row>
    <row r="524" spans="1:1" ht="15.75" customHeight="1">
      <c r="A524" s="30"/>
    </row>
    <row r="525" spans="1:1" ht="15.75" customHeight="1">
      <c r="A525" s="30"/>
    </row>
    <row r="526" spans="1:1" ht="15.75" customHeight="1">
      <c r="A526" s="30"/>
    </row>
    <row r="527" spans="1:1" ht="15.75" customHeight="1">
      <c r="A527" s="30"/>
    </row>
    <row r="528" spans="1:1" ht="15.75" customHeight="1">
      <c r="A528" s="30"/>
    </row>
    <row r="529" spans="1:1" ht="15.75" customHeight="1">
      <c r="A529" s="30"/>
    </row>
    <row r="530" spans="1:1" ht="15.75" customHeight="1">
      <c r="A530" s="30"/>
    </row>
    <row r="531" spans="1:1" ht="15.75" customHeight="1">
      <c r="A531" s="30"/>
    </row>
    <row r="532" spans="1:1" ht="15.75" customHeight="1">
      <c r="A532" s="30"/>
    </row>
    <row r="533" spans="1:1" ht="15.75" customHeight="1">
      <c r="A533" s="30"/>
    </row>
    <row r="534" spans="1:1" ht="15.75" customHeight="1">
      <c r="A534" s="30"/>
    </row>
    <row r="535" spans="1:1" ht="15.75" customHeight="1">
      <c r="A535" s="30"/>
    </row>
    <row r="536" spans="1:1" ht="15.75" customHeight="1">
      <c r="A536" s="30"/>
    </row>
    <row r="537" spans="1:1" ht="15.75" customHeight="1">
      <c r="A537" s="30"/>
    </row>
    <row r="538" spans="1:1" ht="15.75" customHeight="1">
      <c r="A538" s="30"/>
    </row>
    <row r="539" spans="1:1" ht="15.75" customHeight="1">
      <c r="A539" s="30"/>
    </row>
    <row r="540" spans="1:1" ht="15.75" customHeight="1">
      <c r="A540" s="30"/>
    </row>
    <row r="541" spans="1:1" ht="15.75" customHeight="1">
      <c r="A541" s="30"/>
    </row>
    <row r="542" spans="1:1" ht="15.75" customHeight="1">
      <c r="A542" s="30"/>
    </row>
    <row r="543" spans="1:1" ht="15.75" customHeight="1">
      <c r="A543" s="30"/>
    </row>
    <row r="544" spans="1:1" ht="15.75" customHeight="1">
      <c r="A544" s="30"/>
    </row>
    <row r="545" spans="1:1" ht="15.75" customHeight="1">
      <c r="A545" s="30"/>
    </row>
    <row r="546" spans="1:1" ht="15.75" customHeight="1">
      <c r="A546" s="30"/>
    </row>
    <row r="547" spans="1:1" ht="15.75" customHeight="1">
      <c r="A547" s="30"/>
    </row>
    <row r="548" spans="1:1" ht="15.75" customHeight="1">
      <c r="A548" s="30"/>
    </row>
    <row r="549" spans="1:1" ht="15.75" customHeight="1">
      <c r="A549" s="30"/>
    </row>
    <row r="550" spans="1:1" ht="15.75" customHeight="1">
      <c r="A550" s="30"/>
    </row>
    <row r="551" spans="1:1" ht="15.75" customHeight="1">
      <c r="A551" s="30"/>
    </row>
    <row r="552" spans="1:1" ht="15.75" customHeight="1">
      <c r="A552" s="30"/>
    </row>
    <row r="553" spans="1:1" ht="15.75" customHeight="1">
      <c r="A553" s="30"/>
    </row>
    <row r="554" spans="1:1" ht="15.75" customHeight="1">
      <c r="A554" s="30"/>
    </row>
    <row r="555" spans="1:1" ht="15.75" customHeight="1">
      <c r="A555" s="30"/>
    </row>
    <row r="556" spans="1:1" ht="15.75" customHeight="1">
      <c r="A556" s="30"/>
    </row>
    <row r="557" spans="1:1" ht="15.75" customHeight="1">
      <c r="A557" s="30"/>
    </row>
    <row r="558" spans="1:1" ht="15.75" customHeight="1">
      <c r="A558" s="30"/>
    </row>
    <row r="559" spans="1:1" ht="15.75" customHeight="1">
      <c r="A559" s="30"/>
    </row>
    <row r="560" spans="1:1" ht="15.75" customHeight="1">
      <c r="A560" s="30"/>
    </row>
    <row r="561" spans="1:1" ht="15.75" customHeight="1">
      <c r="A561" s="30"/>
    </row>
    <row r="562" spans="1:1" ht="15.75" customHeight="1">
      <c r="A562" s="30"/>
    </row>
    <row r="563" spans="1:1" ht="15.75" customHeight="1">
      <c r="A563" s="30"/>
    </row>
    <row r="564" spans="1:1" ht="15.75" customHeight="1">
      <c r="A564" s="30"/>
    </row>
    <row r="565" spans="1:1" ht="15.75" customHeight="1">
      <c r="A565" s="30"/>
    </row>
    <row r="566" spans="1:1" ht="15.75" customHeight="1">
      <c r="A566" s="30"/>
    </row>
    <row r="567" spans="1:1" ht="15.75" customHeight="1">
      <c r="A567" s="30"/>
    </row>
    <row r="568" spans="1:1" ht="15.75" customHeight="1">
      <c r="A568" s="30"/>
    </row>
    <row r="569" spans="1:1" ht="15.75" customHeight="1">
      <c r="A569" s="30"/>
    </row>
    <row r="570" spans="1:1" ht="15.75" customHeight="1">
      <c r="A570" s="30"/>
    </row>
    <row r="571" spans="1:1" ht="15.75" customHeight="1">
      <c r="A571" s="30"/>
    </row>
    <row r="572" spans="1:1" ht="15.75" customHeight="1">
      <c r="A572" s="30"/>
    </row>
    <row r="573" spans="1:1" ht="15.75" customHeight="1">
      <c r="A573" s="30"/>
    </row>
    <row r="574" spans="1:1" ht="15.75" customHeight="1">
      <c r="A574" s="30"/>
    </row>
    <row r="575" spans="1:1" ht="15.75" customHeight="1">
      <c r="A575" s="30"/>
    </row>
    <row r="576" spans="1:1" ht="15.75" customHeight="1">
      <c r="A576" s="30"/>
    </row>
    <row r="577" spans="1:1" ht="15.75" customHeight="1">
      <c r="A577" s="30"/>
    </row>
    <row r="578" spans="1:1" ht="15.75" customHeight="1">
      <c r="A578" s="30"/>
    </row>
    <row r="579" spans="1:1" ht="15.75" customHeight="1">
      <c r="A579" s="30"/>
    </row>
    <row r="580" spans="1:1" ht="15.75" customHeight="1">
      <c r="A580" s="30"/>
    </row>
    <row r="581" spans="1:1" ht="15.75" customHeight="1">
      <c r="A581" s="30"/>
    </row>
    <row r="582" spans="1:1" ht="15.75" customHeight="1">
      <c r="A582" s="30"/>
    </row>
    <row r="583" spans="1:1" ht="15.75" customHeight="1">
      <c r="A583" s="30"/>
    </row>
    <row r="584" spans="1:1" ht="15.75" customHeight="1">
      <c r="A584" s="30"/>
    </row>
    <row r="585" spans="1:1" ht="15.75" customHeight="1">
      <c r="A585" s="30"/>
    </row>
    <row r="586" spans="1:1" ht="15.75" customHeight="1">
      <c r="A586" s="30"/>
    </row>
    <row r="587" spans="1:1" ht="15.75" customHeight="1">
      <c r="A587" s="30"/>
    </row>
    <row r="588" spans="1:1" ht="15.75" customHeight="1">
      <c r="A588" s="30"/>
    </row>
    <row r="589" spans="1:1" ht="15.75" customHeight="1">
      <c r="A589" s="30"/>
    </row>
    <row r="590" spans="1:1" ht="15.75" customHeight="1">
      <c r="A590" s="30"/>
    </row>
    <row r="591" spans="1:1" ht="15.75" customHeight="1">
      <c r="A591" s="30"/>
    </row>
    <row r="592" spans="1:1" ht="15.75" customHeight="1">
      <c r="A592" s="30"/>
    </row>
    <row r="593" spans="1:1" ht="15.75" customHeight="1">
      <c r="A593" s="30"/>
    </row>
    <row r="594" spans="1:1" ht="15.75" customHeight="1">
      <c r="A594" s="30"/>
    </row>
    <row r="595" spans="1:1" ht="15.75" customHeight="1">
      <c r="A595" s="30"/>
    </row>
    <row r="596" spans="1:1" ht="15.75" customHeight="1">
      <c r="A596" s="30"/>
    </row>
    <row r="597" spans="1:1" ht="15.75" customHeight="1">
      <c r="A597" s="30"/>
    </row>
    <row r="598" spans="1:1" ht="15.75" customHeight="1">
      <c r="A598" s="30"/>
    </row>
    <row r="599" spans="1:1" ht="15.75" customHeight="1">
      <c r="A599" s="30"/>
    </row>
    <row r="600" spans="1:1" ht="15.75" customHeight="1">
      <c r="A600" s="30"/>
    </row>
    <row r="601" spans="1:1" ht="15.75" customHeight="1">
      <c r="A601" s="30"/>
    </row>
    <row r="602" spans="1:1" ht="15.75" customHeight="1">
      <c r="A602" s="30"/>
    </row>
    <row r="603" spans="1:1" ht="15.75" customHeight="1">
      <c r="A603" s="30"/>
    </row>
    <row r="604" spans="1:1" ht="15.75" customHeight="1">
      <c r="A604" s="30"/>
    </row>
    <row r="605" spans="1:1" ht="15.75" customHeight="1">
      <c r="A605" s="30"/>
    </row>
    <row r="606" spans="1:1" ht="15.75" customHeight="1">
      <c r="A606" s="30"/>
    </row>
    <row r="607" spans="1:1" ht="15.75" customHeight="1">
      <c r="A607" s="30"/>
    </row>
    <row r="608" spans="1:1" ht="15.75" customHeight="1">
      <c r="A608" s="30"/>
    </row>
    <row r="609" spans="1:1" ht="15.75" customHeight="1">
      <c r="A609" s="30"/>
    </row>
    <row r="610" spans="1:1" ht="15.75" customHeight="1">
      <c r="A610" s="30"/>
    </row>
    <row r="611" spans="1:1" ht="15.75" customHeight="1">
      <c r="A611" s="30"/>
    </row>
    <row r="612" spans="1:1" ht="15.75" customHeight="1">
      <c r="A612" s="30"/>
    </row>
    <row r="613" spans="1:1" ht="15.75" customHeight="1">
      <c r="A613" s="30"/>
    </row>
    <row r="614" spans="1:1" ht="15.75" customHeight="1">
      <c r="A614" s="30"/>
    </row>
    <row r="615" spans="1:1" ht="15.75" customHeight="1">
      <c r="A615" s="30"/>
    </row>
    <row r="616" spans="1:1" ht="15.75" customHeight="1">
      <c r="A616" s="30"/>
    </row>
    <row r="617" spans="1:1" ht="15.75" customHeight="1">
      <c r="A617" s="30"/>
    </row>
    <row r="618" spans="1:1" ht="15.75" customHeight="1">
      <c r="A618" s="30"/>
    </row>
    <row r="619" spans="1:1" ht="15.75" customHeight="1">
      <c r="A619" s="30"/>
    </row>
    <row r="620" spans="1:1" ht="15.75" customHeight="1">
      <c r="A620" s="30"/>
    </row>
    <row r="621" spans="1:1" ht="15.75" customHeight="1">
      <c r="A621" s="30"/>
    </row>
    <row r="622" spans="1:1" ht="15.75" customHeight="1">
      <c r="A622" s="30"/>
    </row>
    <row r="623" spans="1:1" ht="15.75" customHeight="1">
      <c r="A623" s="30"/>
    </row>
    <row r="624" spans="1:1" ht="15.75" customHeight="1">
      <c r="A624" s="30"/>
    </row>
    <row r="625" spans="1:1" ht="15.75" customHeight="1">
      <c r="A625" s="30"/>
    </row>
    <row r="626" spans="1:1" ht="15.75" customHeight="1">
      <c r="A626" s="30"/>
    </row>
    <row r="627" spans="1:1" ht="15.75" customHeight="1">
      <c r="A627" s="30"/>
    </row>
    <row r="628" spans="1:1" ht="15.75" customHeight="1">
      <c r="A628" s="30"/>
    </row>
    <row r="629" spans="1:1" ht="15.75" customHeight="1">
      <c r="A629" s="30"/>
    </row>
    <row r="630" spans="1:1" ht="15.75" customHeight="1">
      <c r="A630" s="30"/>
    </row>
    <row r="631" spans="1:1" ht="15.75" customHeight="1">
      <c r="A631" s="30"/>
    </row>
    <row r="632" spans="1:1" ht="15.75" customHeight="1">
      <c r="A632" s="30"/>
    </row>
    <row r="633" spans="1:1" ht="15.75" customHeight="1">
      <c r="A633" s="30"/>
    </row>
    <row r="634" spans="1:1" ht="15.75" customHeight="1">
      <c r="A634" s="30"/>
    </row>
    <row r="635" spans="1:1" ht="15.75" customHeight="1">
      <c r="A635" s="30"/>
    </row>
    <row r="636" spans="1:1" ht="15.75" customHeight="1">
      <c r="A636" s="30"/>
    </row>
    <row r="637" spans="1:1" ht="15.75" customHeight="1">
      <c r="A637" s="30"/>
    </row>
    <row r="638" spans="1:1" ht="15.75" customHeight="1">
      <c r="A638" s="30"/>
    </row>
    <row r="639" spans="1:1" ht="15.75" customHeight="1">
      <c r="A639" s="30"/>
    </row>
    <row r="640" spans="1:1" ht="15.75" customHeight="1">
      <c r="A640" s="30"/>
    </row>
    <row r="641" spans="1:1" ht="15.75" customHeight="1">
      <c r="A641" s="30"/>
    </row>
    <row r="642" spans="1:1" ht="15.75" customHeight="1">
      <c r="A642" s="30"/>
    </row>
    <row r="643" spans="1:1" ht="15.75" customHeight="1">
      <c r="A643" s="30"/>
    </row>
    <row r="644" spans="1:1" ht="15.75" customHeight="1">
      <c r="A644" s="30"/>
    </row>
    <row r="645" spans="1:1" ht="15.75" customHeight="1">
      <c r="A645" s="30"/>
    </row>
    <row r="646" spans="1:1" ht="15.75" customHeight="1">
      <c r="A646" s="30"/>
    </row>
    <row r="647" spans="1:1" ht="15.75" customHeight="1">
      <c r="A647" s="30"/>
    </row>
    <row r="648" spans="1:1" ht="15.75" customHeight="1">
      <c r="A648" s="30"/>
    </row>
    <row r="649" spans="1:1" ht="15.75" customHeight="1">
      <c r="A649" s="30"/>
    </row>
    <row r="650" spans="1:1" ht="15.75" customHeight="1">
      <c r="A650" s="30"/>
    </row>
    <row r="651" spans="1:1" ht="15.75" customHeight="1">
      <c r="A651" s="30"/>
    </row>
    <row r="652" spans="1:1" ht="15.75" customHeight="1">
      <c r="A652" s="30"/>
    </row>
    <row r="653" spans="1:1" ht="15.75" customHeight="1">
      <c r="A653" s="30"/>
    </row>
    <row r="654" spans="1:1" ht="15.75" customHeight="1">
      <c r="A654" s="30"/>
    </row>
    <row r="655" spans="1:1" ht="15.75" customHeight="1">
      <c r="A655" s="30"/>
    </row>
    <row r="656" spans="1:1" ht="15.75" customHeight="1">
      <c r="A656" s="30"/>
    </row>
    <row r="657" spans="1:1" ht="15.75" customHeight="1">
      <c r="A657" s="30"/>
    </row>
    <row r="658" spans="1:1" ht="15.75" customHeight="1">
      <c r="A658" s="30"/>
    </row>
    <row r="659" spans="1:1" ht="15.75" customHeight="1">
      <c r="A659" s="30"/>
    </row>
    <row r="660" spans="1:1" ht="15.75" customHeight="1">
      <c r="A660" s="30"/>
    </row>
    <row r="661" spans="1:1" ht="15.75" customHeight="1">
      <c r="A661" s="30"/>
    </row>
    <row r="662" spans="1:1" ht="15.75" customHeight="1">
      <c r="A662" s="30"/>
    </row>
    <row r="663" spans="1:1" ht="15.75" customHeight="1">
      <c r="A663" s="30"/>
    </row>
    <row r="664" spans="1:1" ht="15.75" customHeight="1">
      <c r="A664" s="30"/>
    </row>
    <row r="665" spans="1:1" ht="15.75" customHeight="1">
      <c r="A665" s="30"/>
    </row>
    <row r="666" spans="1:1" ht="15.75" customHeight="1">
      <c r="A666" s="30"/>
    </row>
    <row r="667" spans="1:1" ht="15.75" customHeight="1">
      <c r="A667" s="30"/>
    </row>
    <row r="668" spans="1:1" ht="15.75" customHeight="1">
      <c r="A668" s="30"/>
    </row>
    <row r="669" spans="1:1" ht="15.75" customHeight="1">
      <c r="A669" s="30"/>
    </row>
    <row r="670" spans="1:1" ht="15.75" customHeight="1">
      <c r="A670" s="30"/>
    </row>
    <row r="671" spans="1:1" ht="15.75" customHeight="1">
      <c r="A671" s="30"/>
    </row>
    <row r="672" spans="1:1" ht="15.75" customHeight="1">
      <c r="A672" s="30"/>
    </row>
    <row r="673" spans="1:1" ht="15.75" customHeight="1">
      <c r="A673" s="30"/>
    </row>
    <row r="674" spans="1:1" ht="15.75" customHeight="1">
      <c r="A674" s="30"/>
    </row>
    <row r="675" spans="1:1" ht="15.75" customHeight="1">
      <c r="A675" s="30"/>
    </row>
    <row r="676" spans="1:1" ht="15.75" customHeight="1">
      <c r="A676" s="30"/>
    </row>
    <row r="677" spans="1:1" ht="15.75" customHeight="1">
      <c r="A677" s="30"/>
    </row>
    <row r="678" spans="1:1" ht="15.75" customHeight="1">
      <c r="A678" s="30"/>
    </row>
    <row r="679" spans="1:1" ht="15.75" customHeight="1">
      <c r="A679" s="30"/>
    </row>
    <row r="680" spans="1:1" ht="15.75" customHeight="1">
      <c r="A680" s="30"/>
    </row>
    <row r="681" spans="1:1" ht="15.75" customHeight="1">
      <c r="A681" s="30"/>
    </row>
    <row r="682" spans="1:1" ht="15.75" customHeight="1">
      <c r="A682" s="30"/>
    </row>
    <row r="683" spans="1:1" ht="15.75" customHeight="1">
      <c r="A683" s="30"/>
    </row>
    <row r="684" spans="1:1" ht="15.75" customHeight="1">
      <c r="A684" s="30"/>
    </row>
    <row r="685" spans="1:1" ht="15.75" customHeight="1">
      <c r="A685" s="30"/>
    </row>
    <row r="686" spans="1:1" ht="15.75" customHeight="1">
      <c r="A686" s="30"/>
    </row>
    <row r="687" spans="1:1" ht="15.75" customHeight="1">
      <c r="A687" s="30"/>
    </row>
    <row r="688" spans="1:1" ht="15.75" customHeight="1">
      <c r="A688" s="30"/>
    </row>
    <row r="689" spans="1:1" ht="15.75" customHeight="1">
      <c r="A689" s="30"/>
    </row>
    <row r="690" spans="1:1" ht="15.75" customHeight="1">
      <c r="A690" s="30"/>
    </row>
    <row r="691" spans="1:1" ht="15.75" customHeight="1">
      <c r="A691" s="30"/>
    </row>
    <row r="692" spans="1:1" ht="15.75" customHeight="1">
      <c r="A692" s="30"/>
    </row>
    <row r="693" spans="1:1" ht="15.75" customHeight="1">
      <c r="A693" s="30"/>
    </row>
    <row r="694" spans="1:1" ht="15.75" customHeight="1">
      <c r="A694" s="30"/>
    </row>
    <row r="695" spans="1:1" ht="15.75" customHeight="1">
      <c r="A695" s="30"/>
    </row>
    <row r="696" spans="1:1" ht="15.75" customHeight="1">
      <c r="A696" s="30"/>
    </row>
    <row r="697" spans="1:1" ht="15.75" customHeight="1">
      <c r="A697" s="30"/>
    </row>
    <row r="698" spans="1:1" ht="15.75" customHeight="1">
      <c r="A698" s="30"/>
    </row>
    <row r="699" spans="1:1" ht="15.75" customHeight="1">
      <c r="A699" s="30"/>
    </row>
    <row r="700" spans="1:1" ht="15.75" customHeight="1">
      <c r="A700" s="30"/>
    </row>
    <row r="701" spans="1:1" ht="15.75" customHeight="1">
      <c r="A701" s="30"/>
    </row>
    <row r="702" spans="1:1" ht="15.75" customHeight="1">
      <c r="A702" s="30"/>
    </row>
    <row r="703" spans="1:1" ht="15.75" customHeight="1">
      <c r="A703" s="30"/>
    </row>
    <row r="704" spans="1:1" ht="15.75" customHeight="1">
      <c r="A704" s="30"/>
    </row>
    <row r="705" spans="1:1" ht="15.75" customHeight="1">
      <c r="A705" s="30"/>
    </row>
    <row r="706" spans="1:1" ht="15.75" customHeight="1">
      <c r="A706" s="30"/>
    </row>
    <row r="707" spans="1:1" ht="15.75" customHeight="1">
      <c r="A707" s="30"/>
    </row>
    <row r="708" spans="1:1" ht="15.75" customHeight="1">
      <c r="A708" s="30"/>
    </row>
    <row r="709" spans="1:1" ht="15.75" customHeight="1">
      <c r="A709" s="30"/>
    </row>
    <row r="710" spans="1:1" ht="15.75" customHeight="1">
      <c r="A710" s="30"/>
    </row>
    <row r="711" spans="1:1" ht="15.75" customHeight="1">
      <c r="A711" s="30"/>
    </row>
    <row r="712" spans="1:1" ht="15.75" customHeight="1">
      <c r="A712" s="30"/>
    </row>
    <row r="713" spans="1:1" ht="15.75" customHeight="1">
      <c r="A713" s="30"/>
    </row>
    <row r="714" spans="1:1" ht="15.75" customHeight="1">
      <c r="A714" s="30"/>
    </row>
    <row r="715" spans="1:1" ht="15.75" customHeight="1">
      <c r="A715" s="30"/>
    </row>
    <row r="716" spans="1:1" ht="15.75" customHeight="1">
      <c r="A716" s="30"/>
    </row>
    <row r="717" spans="1:1" ht="15.75" customHeight="1">
      <c r="A717" s="30"/>
    </row>
    <row r="718" spans="1:1" ht="15.75" customHeight="1">
      <c r="A718" s="30"/>
    </row>
    <row r="719" spans="1:1" ht="15.75" customHeight="1">
      <c r="A719" s="30"/>
    </row>
    <row r="720" spans="1:1" ht="15.75" customHeight="1">
      <c r="A720" s="30"/>
    </row>
    <row r="721" spans="1:1" ht="15.75" customHeight="1">
      <c r="A721" s="30"/>
    </row>
    <row r="722" spans="1:1" ht="15.75" customHeight="1">
      <c r="A722" s="30"/>
    </row>
    <row r="723" spans="1:1" ht="15.75" customHeight="1">
      <c r="A723" s="30"/>
    </row>
    <row r="724" spans="1:1" ht="15.75" customHeight="1">
      <c r="A724" s="30"/>
    </row>
    <row r="725" spans="1:1" ht="15.75" customHeight="1">
      <c r="A725" s="30"/>
    </row>
    <row r="726" spans="1:1" ht="15.75" customHeight="1">
      <c r="A726" s="30"/>
    </row>
    <row r="727" spans="1:1" ht="15.75" customHeight="1">
      <c r="A727" s="30"/>
    </row>
    <row r="728" spans="1:1" ht="15.75" customHeight="1">
      <c r="A728" s="30"/>
    </row>
    <row r="729" spans="1:1" ht="15.75" customHeight="1">
      <c r="A729" s="30"/>
    </row>
    <row r="730" spans="1:1" ht="15.75" customHeight="1">
      <c r="A730" s="30"/>
    </row>
    <row r="731" spans="1:1" ht="15.75" customHeight="1">
      <c r="A731" s="30"/>
    </row>
    <row r="732" spans="1:1" ht="15.75" customHeight="1">
      <c r="A732" s="30"/>
    </row>
    <row r="733" spans="1:1" ht="15.75" customHeight="1">
      <c r="A733" s="30"/>
    </row>
    <row r="734" spans="1:1" ht="15.75" customHeight="1">
      <c r="A734" s="30"/>
    </row>
    <row r="735" spans="1:1" ht="15.75" customHeight="1">
      <c r="A735" s="30"/>
    </row>
    <row r="736" spans="1:1" ht="15.75" customHeight="1">
      <c r="A736" s="30"/>
    </row>
    <row r="737" spans="1:1" ht="15.75" customHeight="1">
      <c r="A737" s="30"/>
    </row>
    <row r="738" spans="1:1" ht="15.75" customHeight="1">
      <c r="A738" s="30"/>
    </row>
    <row r="739" spans="1:1" ht="15.75" customHeight="1">
      <c r="A739" s="30"/>
    </row>
    <row r="740" spans="1:1" ht="15.75" customHeight="1">
      <c r="A740" s="30"/>
    </row>
    <row r="741" spans="1:1" ht="15.75" customHeight="1">
      <c r="A741" s="30"/>
    </row>
    <row r="742" spans="1:1" ht="15.75" customHeight="1">
      <c r="A742" s="30"/>
    </row>
    <row r="743" spans="1:1" ht="15.75" customHeight="1">
      <c r="A743" s="30"/>
    </row>
    <row r="744" spans="1:1" ht="15.75" customHeight="1">
      <c r="A744" s="30"/>
    </row>
    <row r="745" spans="1:1" ht="15.75" customHeight="1">
      <c r="A745" s="30"/>
    </row>
    <row r="746" spans="1:1" ht="15.75" customHeight="1">
      <c r="A746" s="30"/>
    </row>
    <row r="747" spans="1:1" ht="15.75" customHeight="1">
      <c r="A747" s="30"/>
    </row>
    <row r="748" spans="1:1" ht="15.75" customHeight="1">
      <c r="A748" s="30"/>
    </row>
    <row r="749" spans="1:1" ht="15.75" customHeight="1">
      <c r="A749" s="30"/>
    </row>
    <row r="750" spans="1:1" ht="15.75" customHeight="1">
      <c r="A750" s="30"/>
    </row>
    <row r="751" spans="1:1" ht="15.75" customHeight="1">
      <c r="A751" s="30"/>
    </row>
    <row r="752" spans="1:1" ht="15.75" customHeight="1">
      <c r="A752" s="30"/>
    </row>
    <row r="753" spans="1:1" ht="15.75" customHeight="1">
      <c r="A753" s="30"/>
    </row>
    <row r="754" spans="1:1" ht="15.75" customHeight="1">
      <c r="A754" s="30"/>
    </row>
    <row r="755" spans="1:1" ht="15.75" customHeight="1">
      <c r="A755" s="30"/>
    </row>
    <row r="756" spans="1:1" ht="15.75" customHeight="1">
      <c r="A756" s="30"/>
    </row>
    <row r="757" spans="1:1" ht="15.75" customHeight="1">
      <c r="A757" s="30"/>
    </row>
    <row r="758" spans="1:1" ht="15.75" customHeight="1">
      <c r="A758" s="30"/>
    </row>
    <row r="759" spans="1:1" ht="15.75" customHeight="1">
      <c r="A759" s="30"/>
    </row>
    <row r="760" spans="1:1" ht="15.75" customHeight="1">
      <c r="A760" s="30"/>
    </row>
    <row r="761" spans="1:1" ht="15.75" customHeight="1">
      <c r="A761" s="30"/>
    </row>
    <row r="762" spans="1:1" ht="15.75" customHeight="1">
      <c r="A762" s="30"/>
    </row>
    <row r="763" spans="1:1" ht="15.75" customHeight="1">
      <c r="A763" s="30"/>
    </row>
    <row r="764" spans="1:1" ht="15.75" customHeight="1">
      <c r="A764" s="30"/>
    </row>
    <row r="765" spans="1:1" ht="15.75" customHeight="1">
      <c r="A765" s="30"/>
    </row>
    <row r="766" spans="1:1" ht="15.75" customHeight="1">
      <c r="A766" s="30"/>
    </row>
    <row r="767" spans="1:1" ht="15.75" customHeight="1">
      <c r="A767" s="30"/>
    </row>
    <row r="768" spans="1:1" ht="15.75" customHeight="1">
      <c r="A768" s="30"/>
    </row>
    <row r="769" spans="1:1" ht="15.75" customHeight="1">
      <c r="A769" s="30"/>
    </row>
    <row r="770" spans="1:1" ht="15.75" customHeight="1">
      <c r="A770" s="30"/>
    </row>
    <row r="771" spans="1:1" ht="15.75" customHeight="1">
      <c r="A771" s="30"/>
    </row>
    <row r="772" spans="1:1" ht="15.75" customHeight="1">
      <c r="A772" s="30"/>
    </row>
    <row r="773" spans="1:1" ht="15.75" customHeight="1">
      <c r="A773" s="30"/>
    </row>
    <row r="774" spans="1:1" ht="15.75" customHeight="1">
      <c r="A774" s="30"/>
    </row>
    <row r="775" spans="1:1" ht="15.75" customHeight="1">
      <c r="A775" s="30"/>
    </row>
    <row r="776" spans="1:1" ht="15.75" customHeight="1">
      <c r="A776" s="30"/>
    </row>
    <row r="777" spans="1:1" ht="15.75" customHeight="1">
      <c r="A777" s="30"/>
    </row>
    <row r="778" spans="1:1" ht="15.75" customHeight="1">
      <c r="A778" s="30"/>
    </row>
    <row r="779" spans="1:1" ht="15.75" customHeight="1">
      <c r="A779" s="30"/>
    </row>
    <row r="780" spans="1:1" ht="15.75" customHeight="1">
      <c r="A780" s="30"/>
    </row>
    <row r="781" spans="1:1" ht="15.75" customHeight="1">
      <c r="A781" s="30"/>
    </row>
    <row r="782" spans="1:1" ht="15.75" customHeight="1">
      <c r="A782" s="30"/>
    </row>
    <row r="783" spans="1:1" ht="15.75" customHeight="1">
      <c r="A783" s="30"/>
    </row>
    <row r="784" spans="1:1" ht="15.75" customHeight="1">
      <c r="A784" s="30"/>
    </row>
    <row r="785" spans="1:1" ht="15.75" customHeight="1">
      <c r="A785" s="30"/>
    </row>
    <row r="786" spans="1:1" ht="15.75" customHeight="1">
      <c r="A786" s="30"/>
    </row>
    <row r="787" spans="1:1" ht="15.75" customHeight="1">
      <c r="A787" s="30"/>
    </row>
    <row r="788" spans="1:1" ht="15.75" customHeight="1">
      <c r="A788" s="30"/>
    </row>
    <row r="789" spans="1:1" ht="15.75" customHeight="1">
      <c r="A789" s="30"/>
    </row>
    <row r="790" spans="1:1" ht="15.75" customHeight="1">
      <c r="A790" s="30"/>
    </row>
    <row r="791" spans="1:1" ht="15.75" customHeight="1">
      <c r="A791" s="30"/>
    </row>
    <row r="792" spans="1:1" ht="15.75" customHeight="1">
      <c r="A792" s="30"/>
    </row>
    <row r="793" spans="1:1" ht="15.75" customHeight="1">
      <c r="A793" s="30"/>
    </row>
    <row r="794" spans="1:1" ht="15.75" customHeight="1">
      <c r="A794" s="30"/>
    </row>
    <row r="795" spans="1:1" ht="15.75" customHeight="1">
      <c r="A795" s="30"/>
    </row>
    <row r="796" spans="1:1" ht="15.75" customHeight="1">
      <c r="A796" s="30"/>
    </row>
    <row r="797" spans="1:1" ht="15.75" customHeight="1">
      <c r="A797" s="30"/>
    </row>
    <row r="798" spans="1:1" ht="15.75" customHeight="1">
      <c r="A798" s="30"/>
    </row>
    <row r="799" spans="1:1" ht="15.75" customHeight="1">
      <c r="A799" s="30"/>
    </row>
    <row r="800" spans="1:1" ht="15.75" customHeight="1">
      <c r="A800" s="30"/>
    </row>
    <row r="801" spans="1:1" ht="15.75" customHeight="1">
      <c r="A801" s="30"/>
    </row>
    <row r="802" spans="1:1" ht="15.75" customHeight="1">
      <c r="A802" s="30"/>
    </row>
    <row r="803" spans="1:1" ht="15.75" customHeight="1">
      <c r="A803" s="30"/>
    </row>
    <row r="804" spans="1:1" ht="15.75" customHeight="1">
      <c r="A804" s="30"/>
    </row>
    <row r="805" spans="1:1" ht="15.75" customHeight="1">
      <c r="A805" s="30"/>
    </row>
    <row r="806" spans="1:1" ht="15.75" customHeight="1">
      <c r="A806" s="30"/>
    </row>
    <row r="807" spans="1:1" ht="15.75" customHeight="1">
      <c r="A807" s="30"/>
    </row>
    <row r="808" spans="1:1" ht="15.75" customHeight="1">
      <c r="A808" s="30"/>
    </row>
    <row r="809" spans="1:1" ht="15.75" customHeight="1">
      <c r="A809" s="30"/>
    </row>
    <row r="810" spans="1:1" ht="15.75" customHeight="1">
      <c r="A810" s="30"/>
    </row>
    <row r="811" spans="1:1" ht="15.75" customHeight="1">
      <c r="A811" s="30"/>
    </row>
    <row r="812" spans="1:1" ht="15.75" customHeight="1">
      <c r="A812" s="30"/>
    </row>
    <row r="813" spans="1:1" ht="15.75" customHeight="1">
      <c r="A813" s="30"/>
    </row>
    <row r="814" spans="1:1" ht="15.75" customHeight="1">
      <c r="A814" s="30"/>
    </row>
    <row r="815" spans="1:1" ht="15.75" customHeight="1">
      <c r="A815" s="30"/>
    </row>
    <row r="816" spans="1:1" ht="15.75" customHeight="1">
      <c r="A816" s="30"/>
    </row>
    <row r="817" spans="1:1" ht="15.75" customHeight="1">
      <c r="A817" s="30"/>
    </row>
    <row r="818" spans="1:1" ht="15.75" customHeight="1">
      <c r="A818" s="30"/>
    </row>
    <row r="819" spans="1:1" ht="15.75" customHeight="1">
      <c r="A819" s="30"/>
    </row>
    <row r="820" spans="1:1" ht="15.75" customHeight="1">
      <c r="A820" s="30"/>
    </row>
    <row r="821" spans="1:1" ht="15.75" customHeight="1">
      <c r="A821" s="30"/>
    </row>
    <row r="822" spans="1:1" ht="15.75" customHeight="1">
      <c r="A822" s="30"/>
    </row>
    <row r="823" spans="1:1" ht="15.75" customHeight="1">
      <c r="A823" s="30"/>
    </row>
    <row r="824" spans="1:1" ht="15.75" customHeight="1">
      <c r="A824" s="30"/>
    </row>
    <row r="825" spans="1:1" ht="15.75" customHeight="1">
      <c r="A825" s="30"/>
    </row>
    <row r="826" spans="1:1" ht="15.75" customHeight="1">
      <c r="A826" s="30"/>
    </row>
    <row r="827" spans="1:1" ht="15.75" customHeight="1">
      <c r="A827" s="30"/>
    </row>
    <row r="828" spans="1:1" ht="15.75" customHeight="1">
      <c r="A828" s="30"/>
    </row>
    <row r="829" spans="1:1" ht="15.75" customHeight="1">
      <c r="A829" s="30"/>
    </row>
    <row r="830" spans="1:1" ht="15.75" customHeight="1">
      <c r="A830" s="30"/>
    </row>
    <row r="831" spans="1:1" ht="15.75" customHeight="1">
      <c r="A831" s="30"/>
    </row>
    <row r="832" spans="1:1" ht="15.75" customHeight="1">
      <c r="A832" s="30"/>
    </row>
    <row r="833" spans="1:1" ht="15.75" customHeight="1">
      <c r="A833" s="30"/>
    </row>
    <row r="834" spans="1:1" ht="15.75" customHeight="1">
      <c r="A834" s="30"/>
    </row>
    <row r="835" spans="1:1" ht="15.75" customHeight="1">
      <c r="A835" s="30"/>
    </row>
    <row r="836" spans="1:1" ht="15.75" customHeight="1">
      <c r="A836" s="30"/>
    </row>
    <row r="837" spans="1:1" ht="15.75" customHeight="1">
      <c r="A837" s="30"/>
    </row>
    <row r="838" spans="1:1" ht="15.75" customHeight="1">
      <c r="A838" s="30"/>
    </row>
    <row r="839" spans="1:1" ht="15.75" customHeight="1">
      <c r="A839" s="30"/>
    </row>
    <row r="840" spans="1:1" ht="15.75" customHeight="1">
      <c r="A840" s="30"/>
    </row>
    <row r="841" spans="1:1" ht="15.75" customHeight="1">
      <c r="A841" s="30"/>
    </row>
    <row r="842" spans="1:1" ht="15.75" customHeight="1">
      <c r="A842" s="30"/>
    </row>
    <row r="843" spans="1:1" ht="15.75" customHeight="1">
      <c r="A843" s="30"/>
    </row>
    <row r="844" spans="1:1" ht="15.75" customHeight="1">
      <c r="A844" s="30"/>
    </row>
    <row r="845" spans="1:1" ht="15.75" customHeight="1">
      <c r="A845" s="30"/>
    </row>
    <row r="846" spans="1:1" ht="15.75" customHeight="1">
      <c r="A846" s="30"/>
    </row>
    <row r="847" spans="1:1" ht="15.75" customHeight="1">
      <c r="A847" s="30"/>
    </row>
    <row r="848" spans="1:1" ht="15.75" customHeight="1">
      <c r="A848" s="30"/>
    </row>
    <row r="849" spans="1:1" ht="15.75" customHeight="1">
      <c r="A849" s="30"/>
    </row>
    <row r="850" spans="1:1" ht="15.75" customHeight="1">
      <c r="A850" s="30"/>
    </row>
    <row r="851" spans="1:1" ht="15.75" customHeight="1">
      <c r="A851" s="30"/>
    </row>
    <row r="852" spans="1:1" ht="15.75" customHeight="1">
      <c r="A852" s="30"/>
    </row>
    <row r="853" spans="1:1" ht="15.75" customHeight="1">
      <c r="A853" s="30"/>
    </row>
    <row r="854" spans="1:1" ht="15.75" customHeight="1">
      <c r="A854" s="30"/>
    </row>
    <row r="855" spans="1:1" ht="15.75" customHeight="1">
      <c r="A855" s="30"/>
    </row>
    <row r="856" spans="1:1" ht="15.75" customHeight="1">
      <c r="A856" s="30"/>
    </row>
    <row r="857" spans="1:1" ht="15.75" customHeight="1">
      <c r="A857" s="30"/>
    </row>
    <row r="858" spans="1:1" ht="15.75" customHeight="1">
      <c r="A858" s="30"/>
    </row>
    <row r="859" spans="1:1" ht="15.75" customHeight="1">
      <c r="A859" s="30"/>
    </row>
    <row r="860" spans="1:1" ht="15.75" customHeight="1">
      <c r="A860" s="30"/>
    </row>
    <row r="861" spans="1:1" ht="15.75" customHeight="1">
      <c r="A861" s="30"/>
    </row>
    <row r="862" spans="1:1" ht="15.75" customHeight="1">
      <c r="A862" s="30"/>
    </row>
    <row r="863" spans="1:1" ht="15.75" customHeight="1">
      <c r="A863" s="30"/>
    </row>
    <row r="864" spans="1:1" ht="15.75" customHeight="1">
      <c r="A864" s="30"/>
    </row>
    <row r="865" spans="1:1" ht="15.75" customHeight="1">
      <c r="A865" s="30"/>
    </row>
    <row r="866" spans="1:1" ht="15.75" customHeight="1">
      <c r="A866" s="30"/>
    </row>
    <row r="867" spans="1:1" ht="15.75" customHeight="1">
      <c r="A867" s="30"/>
    </row>
    <row r="868" spans="1:1" ht="15.75" customHeight="1">
      <c r="A868" s="30"/>
    </row>
    <row r="869" spans="1:1" ht="15.75" customHeight="1">
      <c r="A869" s="30"/>
    </row>
    <row r="870" spans="1:1" ht="15.75" customHeight="1">
      <c r="A870" s="30"/>
    </row>
    <row r="871" spans="1:1" ht="15.75" customHeight="1">
      <c r="A871" s="30"/>
    </row>
    <row r="872" spans="1:1" ht="15.75" customHeight="1">
      <c r="A872" s="30"/>
    </row>
    <row r="873" spans="1:1" ht="15.75" customHeight="1">
      <c r="A873" s="30"/>
    </row>
    <row r="874" spans="1:1" ht="15.75" customHeight="1">
      <c r="A874" s="30"/>
    </row>
    <row r="875" spans="1:1" ht="15.75" customHeight="1">
      <c r="A875" s="30"/>
    </row>
    <row r="876" spans="1:1" ht="15.75" customHeight="1">
      <c r="A876" s="30"/>
    </row>
    <row r="877" spans="1:1" ht="15.75" customHeight="1">
      <c r="A877" s="30"/>
    </row>
    <row r="878" spans="1:1" ht="15.75" customHeight="1">
      <c r="A878" s="30"/>
    </row>
    <row r="879" spans="1:1" ht="15.75" customHeight="1">
      <c r="A879" s="30"/>
    </row>
    <row r="880" spans="1:1" ht="15.75" customHeight="1">
      <c r="A880" s="30"/>
    </row>
    <row r="881" spans="1:1" ht="15.75" customHeight="1">
      <c r="A881" s="30"/>
    </row>
    <row r="882" spans="1:1" ht="15.75" customHeight="1">
      <c r="A882" s="30"/>
    </row>
    <row r="883" spans="1:1" ht="15.75" customHeight="1">
      <c r="A883" s="30"/>
    </row>
    <row r="884" spans="1:1" ht="15.75" customHeight="1">
      <c r="A884" s="30"/>
    </row>
    <row r="885" spans="1:1" ht="15.75" customHeight="1">
      <c r="A885" s="30"/>
    </row>
    <row r="886" spans="1:1" ht="15.75" customHeight="1">
      <c r="A886" s="30"/>
    </row>
    <row r="887" spans="1:1" ht="15.75" customHeight="1">
      <c r="A887" s="30"/>
    </row>
    <row r="888" spans="1:1" ht="15.75" customHeight="1">
      <c r="A888" s="30"/>
    </row>
    <row r="889" spans="1:1" ht="15.75" customHeight="1">
      <c r="A889" s="30"/>
    </row>
    <row r="890" spans="1:1" ht="15.75" customHeight="1">
      <c r="A890" s="30"/>
    </row>
    <row r="891" spans="1:1" ht="15.75" customHeight="1">
      <c r="A891" s="30"/>
    </row>
    <row r="892" spans="1:1" ht="15.75" customHeight="1">
      <c r="A892" s="30"/>
    </row>
    <row r="893" spans="1:1" ht="15.75" customHeight="1">
      <c r="A893" s="30"/>
    </row>
    <row r="894" spans="1:1" ht="15.75" customHeight="1">
      <c r="A894" s="30"/>
    </row>
    <row r="895" spans="1:1" ht="15.75" customHeight="1">
      <c r="A895" s="30"/>
    </row>
    <row r="896" spans="1:1" ht="15.75" customHeight="1">
      <c r="A896" s="30"/>
    </row>
    <row r="897" spans="1:1" ht="15.75" customHeight="1">
      <c r="A897" s="30"/>
    </row>
    <row r="898" spans="1:1" ht="15.75" customHeight="1">
      <c r="A898" s="30"/>
    </row>
    <row r="899" spans="1:1" ht="15.75" customHeight="1">
      <c r="A899" s="30"/>
    </row>
    <row r="900" spans="1:1" ht="15.75" customHeight="1">
      <c r="A900" s="30"/>
    </row>
    <row r="901" spans="1:1" ht="15.75" customHeight="1">
      <c r="A901" s="30"/>
    </row>
    <row r="902" spans="1:1" ht="15.75" customHeight="1">
      <c r="A902" s="30"/>
    </row>
    <row r="903" spans="1:1" ht="15.75" customHeight="1">
      <c r="A903" s="30"/>
    </row>
    <row r="904" spans="1:1" ht="15.75" customHeight="1">
      <c r="A904" s="30"/>
    </row>
    <row r="905" spans="1:1" ht="15.75" customHeight="1">
      <c r="A905" s="30"/>
    </row>
    <row r="906" spans="1:1" ht="15.75" customHeight="1">
      <c r="A906" s="30"/>
    </row>
    <row r="907" spans="1:1" ht="15.75" customHeight="1">
      <c r="A907" s="30"/>
    </row>
    <row r="908" spans="1:1" ht="15.75" customHeight="1">
      <c r="A908" s="30"/>
    </row>
    <row r="909" spans="1:1" ht="15.75" customHeight="1">
      <c r="A909" s="30"/>
    </row>
    <row r="910" spans="1:1" ht="15.75" customHeight="1">
      <c r="A910" s="30"/>
    </row>
    <row r="911" spans="1:1" ht="15.75" customHeight="1">
      <c r="A911" s="30"/>
    </row>
    <row r="912" spans="1:1" ht="15.75" customHeight="1">
      <c r="A912" s="30"/>
    </row>
    <row r="913" spans="1:1" ht="15.75" customHeight="1">
      <c r="A913" s="30"/>
    </row>
    <row r="914" spans="1:1" ht="15.75" customHeight="1">
      <c r="A914" s="30"/>
    </row>
    <row r="915" spans="1:1" ht="15.75" customHeight="1">
      <c r="A915" s="30"/>
    </row>
    <row r="916" spans="1:1" ht="15.75" customHeight="1">
      <c r="A916" s="30"/>
    </row>
    <row r="917" spans="1:1" ht="15.75" customHeight="1">
      <c r="A917" s="30"/>
    </row>
    <row r="918" spans="1:1" ht="15.75" customHeight="1">
      <c r="A918" s="30"/>
    </row>
    <row r="919" spans="1:1" ht="15.75" customHeight="1">
      <c r="A919" s="30"/>
    </row>
    <row r="920" spans="1:1" ht="15.75" customHeight="1">
      <c r="A920" s="30"/>
    </row>
    <row r="921" spans="1:1" ht="15.75" customHeight="1">
      <c r="A921" s="30"/>
    </row>
    <row r="922" spans="1:1" ht="15.75" customHeight="1">
      <c r="A922" s="30"/>
    </row>
    <row r="923" spans="1:1" ht="15.75" customHeight="1">
      <c r="A923" s="30"/>
    </row>
    <row r="924" spans="1:1" ht="15.75" customHeight="1">
      <c r="A924" s="30"/>
    </row>
    <row r="925" spans="1:1" ht="15.75" customHeight="1">
      <c r="A925" s="30"/>
    </row>
    <row r="926" spans="1:1" ht="15.75" customHeight="1">
      <c r="A926" s="30"/>
    </row>
    <row r="927" spans="1:1" ht="15.75" customHeight="1">
      <c r="A927" s="30"/>
    </row>
    <row r="928" spans="1:1" ht="15.75" customHeight="1">
      <c r="A928" s="30"/>
    </row>
    <row r="929" spans="1:1" ht="15.75" customHeight="1">
      <c r="A929" s="30"/>
    </row>
    <row r="930" spans="1:1" ht="15.75" customHeight="1">
      <c r="A930" s="30"/>
    </row>
    <row r="931" spans="1:1" ht="15.75" customHeight="1">
      <c r="A931" s="30"/>
    </row>
    <row r="932" spans="1:1" ht="15.75" customHeight="1">
      <c r="A932" s="30"/>
    </row>
    <row r="933" spans="1:1" ht="15.75" customHeight="1">
      <c r="A933" s="30"/>
    </row>
    <row r="934" spans="1:1" ht="15.75" customHeight="1">
      <c r="A934" s="30"/>
    </row>
    <row r="935" spans="1:1" ht="15.75" customHeight="1">
      <c r="A935" s="30"/>
    </row>
    <row r="936" spans="1:1" ht="15.75" customHeight="1">
      <c r="A936" s="30"/>
    </row>
    <row r="937" spans="1:1" ht="15.75" customHeight="1">
      <c r="A937" s="30"/>
    </row>
    <row r="938" spans="1:1" ht="15.75" customHeight="1">
      <c r="A938" s="30"/>
    </row>
    <row r="939" spans="1:1" ht="15.75" customHeight="1">
      <c r="A939" s="30"/>
    </row>
    <row r="940" spans="1:1" ht="15.75" customHeight="1">
      <c r="A940" s="30"/>
    </row>
    <row r="941" spans="1:1" ht="15.75" customHeight="1">
      <c r="A941" s="30"/>
    </row>
    <row r="942" spans="1:1" ht="15.75" customHeight="1">
      <c r="A942" s="30"/>
    </row>
    <row r="943" spans="1:1" ht="15.75" customHeight="1">
      <c r="A943" s="30"/>
    </row>
    <row r="944" spans="1:1" ht="15.75" customHeight="1">
      <c r="A944" s="30"/>
    </row>
    <row r="945" spans="1:1" ht="15.75" customHeight="1">
      <c r="A945" s="30"/>
    </row>
    <row r="946" spans="1:1" ht="15.75" customHeight="1">
      <c r="A946" s="30"/>
    </row>
    <row r="947" spans="1:1" ht="15.75" customHeight="1">
      <c r="A947" s="30"/>
    </row>
    <row r="948" spans="1:1" ht="15.75" customHeight="1">
      <c r="A948" s="30"/>
    </row>
    <row r="949" spans="1:1" ht="15.75" customHeight="1">
      <c r="A949" s="30"/>
    </row>
    <row r="950" spans="1:1" ht="15.75" customHeight="1">
      <c r="A950" s="30"/>
    </row>
    <row r="951" spans="1:1" ht="15.75" customHeight="1">
      <c r="A951" s="30"/>
    </row>
    <row r="952" spans="1:1" ht="15.75" customHeight="1">
      <c r="A952" s="30"/>
    </row>
    <row r="953" spans="1:1" ht="15.75" customHeight="1">
      <c r="A953" s="30"/>
    </row>
    <row r="954" spans="1:1" ht="15.75" customHeight="1">
      <c r="A954" s="30"/>
    </row>
    <row r="955" spans="1:1" ht="15.75" customHeight="1">
      <c r="A955" s="30"/>
    </row>
    <row r="956" spans="1:1" ht="15.75" customHeight="1">
      <c r="A956" s="30"/>
    </row>
    <row r="957" spans="1:1" ht="15.75" customHeight="1">
      <c r="A957" s="30"/>
    </row>
    <row r="958" spans="1:1" ht="15.75" customHeight="1">
      <c r="A958" s="30"/>
    </row>
    <row r="959" spans="1:1" ht="15.75" customHeight="1">
      <c r="A959" s="30"/>
    </row>
    <row r="960" spans="1:1" ht="15.75" customHeight="1">
      <c r="A960" s="30"/>
    </row>
    <row r="961" spans="1:1" ht="15.75" customHeight="1">
      <c r="A961" s="30"/>
    </row>
    <row r="962" spans="1:1" ht="15.75" customHeight="1">
      <c r="A962" s="30"/>
    </row>
    <row r="963" spans="1:1" ht="15.75" customHeight="1">
      <c r="A963" s="30"/>
    </row>
    <row r="964" spans="1:1" ht="15.75" customHeight="1">
      <c r="A964" s="30"/>
    </row>
    <row r="965" spans="1:1" ht="15.75" customHeight="1">
      <c r="A965" s="30"/>
    </row>
    <row r="966" spans="1:1" ht="15.75" customHeight="1">
      <c r="A966" s="30"/>
    </row>
    <row r="967" spans="1:1" ht="15.75" customHeight="1">
      <c r="A967" s="30"/>
    </row>
    <row r="968" spans="1:1" ht="15.75" customHeight="1">
      <c r="A968" s="30"/>
    </row>
    <row r="969" spans="1:1" ht="15.75" customHeight="1">
      <c r="A969" s="30"/>
    </row>
    <row r="970" spans="1:1" ht="15.75" customHeight="1">
      <c r="A970" s="30"/>
    </row>
    <row r="971" spans="1:1" ht="15.75" customHeight="1">
      <c r="A971" s="30"/>
    </row>
    <row r="972" spans="1:1" ht="15.75" customHeight="1">
      <c r="A972" s="30"/>
    </row>
    <row r="973" spans="1:1" ht="15.75" customHeight="1">
      <c r="A973" s="30"/>
    </row>
    <row r="974" spans="1:1" ht="15.75" customHeight="1">
      <c r="A974" s="30"/>
    </row>
    <row r="975" spans="1:1" ht="15.75" customHeight="1">
      <c r="A975" s="30"/>
    </row>
    <row r="976" spans="1:1" ht="15.75" customHeight="1">
      <c r="A976" s="30"/>
    </row>
    <row r="977" spans="1:1" ht="15.75" customHeight="1">
      <c r="A977" s="30"/>
    </row>
    <row r="978" spans="1:1" ht="15.75" customHeight="1">
      <c r="A978" s="30"/>
    </row>
    <row r="979" spans="1:1" ht="15.75" customHeight="1">
      <c r="A979" s="30"/>
    </row>
    <row r="980" spans="1:1" ht="15.75" customHeight="1">
      <c r="A980" s="30"/>
    </row>
    <row r="981" spans="1:1" ht="15.75" customHeight="1">
      <c r="A981" s="30"/>
    </row>
    <row r="982" spans="1:1" ht="15.75" customHeight="1">
      <c r="A982" s="30"/>
    </row>
    <row r="983" spans="1:1" ht="15.75" customHeight="1">
      <c r="A983" s="30"/>
    </row>
    <row r="984" spans="1:1" ht="15.75" customHeight="1">
      <c r="A984" s="30"/>
    </row>
    <row r="985" spans="1:1" ht="15.75" customHeight="1">
      <c r="A985" s="30"/>
    </row>
    <row r="986" spans="1:1" ht="15.75" customHeight="1">
      <c r="A986" s="30"/>
    </row>
    <row r="987" spans="1:1" ht="15.75" customHeight="1">
      <c r="A987" s="30"/>
    </row>
    <row r="988" spans="1:1" ht="15.75" customHeight="1">
      <c r="A988" s="30"/>
    </row>
    <row r="989" spans="1:1" ht="15.75" customHeight="1">
      <c r="A989" s="30"/>
    </row>
    <row r="990" spans="1:1" ht="15.75" customHeight="1">
      <c r="A990" s="30"/>
    </row>
    <row r="991" spans="1:1" ht="15.75" customHeight="1">
      <c r="A991" s="30"/>
    </row>
    <row r="992" spans="1:1" ht="15.75" customHeight="1">
      <c r="A992" s="30"/>
    </row>
    <row r="993" spans="1:1" ht="15.75" customHeight="1">
      <c r="A993" s="30"/>
    </row>
    <row r="994" spans="1:1" ht="15.75" customHeight="1">
      <c r="A994" s="30"/>
    </row>
    <row r="995" spans="1:1" ht="15.75" customHeight="1">
      <c r="A995" s="30"/>
    </row>
    <row r="996" spans="1:1" ht="15.75" customHeight="1">
      <c r="A996" s="30"/>
    </row>
    <row r="997" spans="1:1" ht="15.75" customHeight="1">
      <c r="A997" s="30"/>
    </row>
    <row r="998" spans="1:1" ht="15.75" customHeight="1">
      <c r="A998" s="30"/>
    </row>
    <row r="999" spans="1:1" ht="15.75" customHeight="1">
      <c r="A999" s="30"/>
    </row>
  </sheetData>
  <mergeCells count="18">
    <mergeCell ref="R21:S21"/>
    <mergeCell ref="L20:M20"/>
    <mergeCell ref="B3:C3"/>
    <mergeCell ref="D3:E3"/>
    <mergeCell ref="F3:G3"/>
    <mergeCell ref="H3:I3"/>
    <mergeCell ref="F19:I19"/>
    <mergeCell ref="B19:E19"/>
    <mergeCell ref="J20:K20"/>
    <mergeCell ref="J19:M19"/>
    <mergeCell ref="N19:Q19"/>
    <mergeCell ref="N20:O20"/>
    <mergeCell ref="P20:Q20"/>
    <mergeCell ref="A29:E29"/>
    <mergeCell ref="B20:C20"/>
    <mergeCell ref="D20:E20"/>
    <mergeCell ref="F20:G20"/>
    <mergeCell ref="H20:I20"/>
  </mergeCells>
  <pageMargins left="0.75" right="0.75" top="1" bottom="1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6" width="12" customWidth="1"/>
  </cols>
  <sheetData>
    <row r="1" spans="1:26" ht="15.75" customHeight="1">
      <c r="A1" s="1" t="s">
        <v>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5"/>
      <c r="B3" s="6">
        <v>2019</v>
      </c>
      <c r="C3" s="6">
        <v>2022</v>
      </c>
      <c r="D3" s="6">
        <v>2023</v>
      </c>
      <c r="E3" s="6">
        <v>2024</v>
      </c>
      <c r="F3" s="6">
        <v>2025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1.75" customHeight="1">
      <c r="A4" s="32" t="s">
        <v>68</v>
      </c>
      <c r="B4" s="51">
        <v>64.73</v>
      </c>
      <c r="C4" s="51">
        <v>65.8</v>
      </c>
      <c r="D4" s="51">
        <v>65.28</v>
      </c>
      <c r="E4" s="51">
        <v>59.6</v>
      </c>
      <c r="F4" s="51">
        <v>57.1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15" t="s">
        <v>19</v>
      </c>
      <c r="B5" s="53">
        <v>56.290654205607503</v>
      </c>
      <c r="C5" s="41">
        <v>65</v>
      </c>
      <c r="D5" s="56">
        <v>65.94</v>
      </c>
      <c r="E5" s="56">
        <v>57.1</v>
      </c>
      <c r="F5" s="56">
        <v>59.6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96" t="s">
        <v>91</v>
      </c>
      <c r="B6" s="91"/>
      <c r="C6" s="91"/>
      <c r="D6" s="91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>
      <c r="A7" s="96" t="s">
        <v>92</v>
      </c>
      <c r="B7" s="91"/>
      <c r="C7" s="91"/>
      <c r="D7" s="9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0"/>
    </row>
    <row r="222" spans="1:26" ht="15.75" customHeight="1">
      <c r="A222" s="30"/>
    </row>
    <row r="223" spans="1:26" ht="15.75" customHeight="1">
      <c r="A223" s="30"/>
    </row>
    <row r="224" spans="1:26" ht="15.75" customHeight="1">
      <c r="A224" s="30"/>
    </row>
    <row r="225" spans="1:1" ht="15.75" customHeight="1">
      <c r="A225" s="30"/>
    </row>
    <row r="226" spans="1:1" ht="15.75" customHeight="1">
      <c r="A226" s="30"/>
    </row>
    <row r="227" spans="1:1" ht="15.75" customHeight="1">
      <c r="A227" s="30"/>
    </row>
    <row r="228" spans="1:1" ht="15.75" customHeight="1">
      <c r="A228" s="30"/>
    </row>
    <row r="229" spans="1:1" ht="15.75" customHeight="1">
      <c r="A229" s="30"/>
    </row>
    <row r="230" spans="1:1" ht="15.75" customHeight="1">
      <c r="A230" s="30"/>
    </row>
    <row r="231" spans="1:1" ht="15.75" customHeight="1">
      <c r="A231" s="30"/>
    </row>
    <row r="232" spans="1:1" ht="15.75" customHeight="1">
      <c r="A232" s="30"/>
    </row>
    <row r="233" spans="1:1" ht="15.75" customHeight="1">
      <c r="A233" s="30"/>
    </row>
    <row r="234" spans="1:1" ht="15.75" customHeight="1">
      <c r="A234" s="30"/>
    </row>
    <row r="235" spans="1:1" ht="15.75" customHeight="1">
      <c r="A235" s="30"/>
    </row>
    <row r="236" spans="1:1" ht="15.75" customHeight="1">
      <c r="A236" s="30"/>
    </row>
    <row r="237" spans="1:1" ht="15.75" customHeight="1">
      <c r="A237" s="30"/>
    </row>
    <row r="238" spans="1:1" ht="15.75" customHeight="1">
      <c r="A238" s="30"/>
    </row>
    <row r="239" spans="1:1" ht="15.75" customHeight="1">
      <c r="A239" s="30"/>
    </row>
    <row r="240" spans="1:1" ht="15.75" customHeight="1">
      <c r="A240" s="30"/>
    </row>
    <row r="241" spans="1:1" ht="15.75" customHeight="1">
      <c r="A241" s="30"/>
    </row>
    <row r="242" spans="1:1" ht="15.75" customHeight="1">
      <c r="A242" s="30"/>
    </row>
    <row r="243" spans="1:1" ht="15.75" customHeight="1">
      <c r="A243" s="30"/>
    </row>
    <row r="244" spans="1:1" ht="15.75" customHeight="1">
      <c r="A244" s="30"/>
    </row>
    <row r="245" spans="1:1" ht="15.75" customHeight="1">
      <c r="A245" s="30"/>
    </row>
    <row r="246" spans="1:1" ht="15.75" customHeight="1">
      <c r="A246" s="30"/>
    </row>
    <row r="247" spans="1:1" ht="15.75" customHeight="1">
      <c r="A247" s="30"/>
    </row>
    <row r="248" spans="1:1" ht="15.75" customHeight="1">
      <c r="A248" s="30"/>
    </row>
    <row r="249" spans="1:1" ht="15.75" customHeight="1">
      <c r="A249" s="30"/>
    </row>
    <row r="250" spans="1:1" ht="15.75" customHeight="1">
      <c r="A250" s="30"/>
    </row>
    <row r="251" spans="1:1" ht="15.75" customHeight="1">
      <c r="A251" s="30"/>
    </row>
    <row r="252" spans="1:1" ht="15.75" customHeight="1">
      <c r="A252" s="30"/>
    </row>
    <row r="253" spans="1:1" ht="15.75" customHeight="1">
      <c r="A253" s="30"/>
    </row>
    <row r="254" spans="1:1" ht="15.75" customHeight="1">
      <c r="A254" s="30"/>
    </row>
    <row r="255" spans="1:1" ht="15.75" customHeight="1">
      <c r="A255" s="30"/>
    </row>
    <row r="256" spans="1:1" ht="15.75" customHeight="1">
      <c r="A256" s="30"/>
    </row>
    <row r="257" spans="1:1" ht="15.75" customHeight="1">
      <c r="A257" s="30"/>
    </row>
    <row r="258" spans="1:1" ht="15.75" customHeight="1">
      <c r="A258" s="30"/>
    </row>
    <row r="259" spans="1:1" ht="15.75" customHeight="1">
      <c r="A259" s="30"/>
    </row>
    <row r="260" spans="1:1" ht="15.75" customHeight="1">
      <c r="A260" s="30"/>
    </row>
    <row r="261" spans="1:1" ht="15.75" customHeight="1">
      <c r="A261" s="30"/>
    </row>
    <row r="262" spans="1:1" ht="15.75" customHeight="1">
      <c r="A262" s="30"/>
    </row>
    <row r="263" spans="1:1" ht="15.75" customHeight="1">
      <c r="A263" s="30"/>
    </row>
    <row r="264" spans="1:1" ht="15.75" customHeight="1">
      <c r="A264" s="30"/>
    </row>
    <row r="265" spans="1:1" ht="15.75" customHeight="1">
      <c r="A265" s="30"/>
    </row>
    <row r="266" spans="1:1" ht="15.75" customHeight="1">
      <c r="A266" s="30"/>
    </row>
    <row r="267" spans="1:1" ht="15.75" customHeight="1">
      <c r="A267" s="30"/>
    </row>
    <row r="268" spans="1:1" ht="15.75" customHeight="1">
      <c r="A268" s="30"/>
    </row>
    <row r="269" spans="1:1" ht="15.75" customHeight="1">
      <c r="A269" s="30"/>
    </row>
    <row r="270" spans="1:1" ht="15.75" customHeight="1">
      <c r="A270" s="30"/>
    </row>
    <row r="271" spans="1:1" ht="15.75" customHeight="1">
      <c r="A271" s="30"/>
    </row>
    <row r="272" spans="1:1" ht="15.75" customHeight="1">
      <c r="A272" s="30"/>
    </row>
    <row r="273" spans="1:1" ht="15.75" customHeight="1">
      <c r="A273" s="30"/>
    </row>
    <row r="274" spans="1:1" ht="15.75" customHeight="1">
      <c r="A274" s="30"/>
    </row>
    <row r="275" spans="1:1" ht="15.75" customHeight="1">
      <c r="A275" s="30"/>
    </row>
    <row r="276" spans="1:1" ht="15.75" customHeight="1">
      <c r="A276" s="30"/>
    </row>
    <row r="277" spans="1:1" ht="15.75" customHeight="1">
      <c r="A277" s="30"/>
    </row>
    <row r="278" spans="1:1" ht="15.75" customHeight="1">
      <c r="A278" s="30"/>
    </row>
    <row r="279" spans="1:1" ht="15.75" customHeight="1">
      <c r="A279" s="30"/>
    </row>
    <row r="280" spans="1:1" ht="15.75" customHeight="1">
      <c r="A280" s="30"/>
    </row>
    <row r="281" spans="1:1" ht="15.75" customHeight="1">
      <c r="A281" s="30"/>
    </row>
    <row r="282" spans="1:1" ht="15.75" customHeight="1">
      <c r="A282" s="30"/>
    </row>
    <row r="283" spans="1:1" ht="15.75" customHeight="1">
      <c r="A283" s="30"/>
    </row>
    <row r="284" spans="1:1" ht="15.75" customHeight="1">
      <c r="A284" s="30"/>
    </row>
    <row r="285" spans="1:1" ht="15.75" customHeight="1">
      <c r="A285" s="30"/>
    </row>
    <row r="286" spans="1:1" ht="15.75" customHeight="1">
      <c r="A286" s="30"/>
    </row>
    <row r="287" spans="1:1" ht="15.75" customHeight="1">
      <c r="A287" s="30"/>
    </row>
    <row r="288" spans="1:1" ht="15.75" customHeight="1">
      <c r="A288" s="30"/>
    </row>
    <row r="289" spans="1:1" ht="15.75" customHeight="1">
      <c r="A289" s="30"/>
    </row>
    <row r="290" spans="1:1" ht="15.75" customHeight="1">
      <c r="A290" s="30"/>
    </row>
    <row r="291" spans="1:1" ht="15.75" customHeight="1">
      <c r="A291" s="30"/>
    </row>
    <row r="292" spans="1:1" ht="15.75" customHeight="1">
      <c r="A292" s="30"/>
    </row>
    <row r="293" spans="1:1" ht="15.75" customHeight="1">
      <c r="A293" s="30"/>
    </row>
    <row r="294" spans="1:1" ht="15.75" customHeight="1">
      <c r="A294" s="30"/>
    </row>
    <row r="295" spans="1:1" ht="15.75" customHeight="1">
      <c r="A295" s="30"/>
    </row>
    <row r="296" spans="1:1" ht="15.75" customHeight="1">
      <c r="A296" s="30"/>
    </row>
    <row r="297" spans="1:1" ht="15.75" customHeight="1">
      <c r="A297" s="30"/>
    </row>
    <row r="298" spans="1:1" ht="15.75" customHeight="1">
      <c r="A298" s="30"/>
    </row>
    <row r="299" spans="1:1" ht="15.75" customHeight="1">
      <c r="A299" s="30"/>
    </row>
    <row r="300" spans="1:1" ht="15.75" customHeight="1">
      <c r="A300" s="30"/>
    </row>
    <row r="301" spans="1:1" ht="15.75" customHeight="1">
      <c r="A301" s="30"/>
    </row>
    <row r="302" spans="1:1" ht="15.75" customHeight="1">
      <c r="A302" s="30"/>
    </row>
    <row r="303" spans="1:1" ht="15.75" customHeight="1">
      <c r="A303" s="30"/>
    </row>
    <row r="304" spans="1:1" ht="15.75" customHeight="1">
      <c r="A304" s="30"/>
    </row>
    <row r="305" spans="1:1" ht="15.75" customHeight="1">
      <c r="A305" s="30"/>
    </row>
    <row r="306" spans="1:1" ht="15.75" customHeight="1">
      <c r="A306" s="30"/>
    </row>
    <row r="307" spans="1:1" ht="15.75" customHeight="1">
      <c r="A307" s="30"/>
    </row>
    <row r="308" spans="1:1" ht="15.75" customHeight="1">
      <c r="A308" s="30"/>
    </row>
    <row r="309" spans="1:1" ht="15.75" customHeight="1">
      <c r="A309" s="30"/>
    </row>
    <row r="310" spans="1:1" ht="15.75" customHeight="1">
      <c r="A310" s="30"/>
    </row>
    <row r="311" spans="1:1" ht="15.75" customHeight="1">
      <c r="A311" s="30"/>
    </row>
    <row r="312" spans="1:1" ht="15.75" customHeight="1">
      <c r="A312" s="30"/>
    </row>
    <row r="313" spans="1:1" ht="15.75" customHeight="1">
      <c r="A313" s="30"/>
    </row>
    <row r="314" spans="1:1" ht="15.75" customHeight="1">
      <c r="A314" s="30"/>
    </row>
    <row r="315" spans="1:1" ht="15.75" customHeight="1">
      <c r="A315" s="30"/>
    </row>
    <row r="316" spans="1:1" ht="15.75" customHeight="1">
      <c r="A316" s="30"/>
    </row>
    <row r="317" spans="1:1" ht="15.75" customHeight="1">
      <c r="A317" s="30"/>
    </row>
    <row r="318" spans="1:1" ht="15.75" customHeight="1">
      <c r="A318" s="30"/>
    </row>
    <row r="319" spans="1:1" ht="15.75" customHeight="1">
      <c r="A319" s="30"/>
    </row>
    <row r="320" spans="1:1" ht="15.75" customHeight="1">
      <c r="A320" s="30"/>
    </row>
    <row r="321" spans="1:1" ht="15.75" customHeight="1">
      <c r="A321" s="30"/>
    </row>
    <row r="322" spans="1:1" ht="15.75" customHeight="1">
      <c r="A322" s="30"/>
    </row>
    <row r="323" spans="1:1" ht="15.75" customHeight="1">
      <c r="A323" s="30"/>
    </row>
    <row r="324" spans="1:1" ht="15.75" customHeight="1">
      <c r="A324" s="30"/>
    </row>
    <row r="325" spans="1:1" ht="15.75" customHeight="1">
      <c r="A325" s="30"/>
    </row>
    <row r="326" spans="1:1" ht="15.75" customHeight="1">
      <c r="A326" s="30"/>
    </row>
    <row r="327" spans="1:1" ht="15.75" customHeight="1">
      <c r="A327" s="30"/>
    </row>
    <row r="328" spans="1:1" ht="15.75" customHeight="1">
      <c r="A328" s="30"/>
    </row>
    <row r="329" spans="1:1" ht="15.75" customHeight="1">
      <c r="A329" s="30"/>
    </row>
    <row r="330" spans="1:1" ht="15.75" customHeight="1">
      <c r="A330" s="30"/>
    </row>
    <row r="331" spans="1:1" ht="15.75" customHeight="1">
      <c r="A331" s="30"/>
    </row>
    <row r="332" spans="1:1" ht="15.75" customHeight="1">
      <c r="A332" s="30"/>
    </row>
    <row r="333" spans="1:1" ht="15.75" customHeight="1">
      <c r="A333" s="30"/>
    </row>
    <row r="334" spans="1:1" ht="15.75" customHeight="1">
      <c r="A334" s="30"/>
    </row>
    <row r="335" spans="1:1" ht="15.75" customHeight="1">
      <c r="A335" s="30"/>
    </row>
    <row r="336" spans="1:1" ht="15.75" customHeight="1">
      <c r="A336" s="30"/>
    </row>
    <row r="337" spans="1:1" ht="15.75" customHeight="1">
      <c r="A337" s="30"/>
    </row>
    <row r="338" spans="1:1" ht="15.75" customHeight="1">
      <c r="A338" s="30"/>
    </row>
    <row r="339" spans="1:1" ht="15.75" customHeight="1">
      <c r="A339" s="30"/>
    </row>
    <row r="340" spans="1:1" ht="15.75" customHeight="1">
      <c r="A340" s="30"/>
    </row>
    <row r="341" spans="1:1" ht="15.75" customHeight="1">
      <c r="A341" s="30"/>
    </row>
    <row r="342" spans="1:1" ht="15.75" customHeight="1">
      <c r="A342" s="30"/>
    </row>
    <row r="343" spans="1:1" ht="15.75" customHeight="1">
      <c r="A343" s="30"/>
    </row>
    <row r="344" spans="1:1" ht="15.75" customHeight="1">
      <c r="A344" s="30"/>
    </row>
    <row r="345" spans="1:1" ht="15.75" customHeight="1">
      <c r="A345" s="30"/>
    </row>
    <row r="346" spans="1:1" ht="15.75" customHeight="1">
      <c r="A346" s="30"/>
    </row>
    <row r="347" spans="1:1" ht="15.75" customHeight="1">
      <c r="A347" s="30"/>
    </row>
    <row r="348" spans="1:1" ht="15.75" customHeight="1">
      <c r="A348" s="30"/>
    </row>
    <row r="349" spans="1:1" ht="15.75" customHeight="1">
      <c r="A349" s="30"/>
    </row>
    <row r="350" spans="1:1" ht="15.75" customHeight="1">
      <c r="A350" s="30"/>
    </row>
    <row r="351" spans="1:1" ht="15.75" customHeight="1">
      <c r="A351" s="30"/>
    </row>
    <row r="352" spans="1:1" ht="15.75" customHeight="1">
      <c r="A352" s="30"/>
    </row>
    <row r="353" spans="1:1" ht="15.75" customHeight="1">
      <c r="A353" s="30"/>
    </row>
    <row r="354" spans="1:1" ht="15.75" customHeight="1">
      <c r="A354" s="30"/>
    </row>
    <row r="355" spans="1:1" ht="15.75" customHeight="1">
      <c r="A355" s="30"/>
    </row>
    <row r="356" spans="1:1" ht="15.75" customHeight="1">
      <c r="A356" s="30"/>
    </row>
    <row r="357" spans="1:1" ht="15.75" customHeight="1">
      <c r="A357" s="30"/>
    </row>
    <row r="358" spans="1:1" ht="15.75" customHeight="1">
      <c r="A358" s="30"/>
    </row>
    <row r="359" spans="1:1" ht="15.75" customHeight="1">
      <c r="A359" s="30"/>
    </row>
    <row r="360" spans="1:1" ht="15.75" customHeight="1">
      <c r="A360" s="30"/>
    </row>
    <row r="361" spans="1:1" ht="15.75" customHeight="1">
      <c r="A361" s="30"/>
    </row>
    <row r="362" spans="1:1" ht="15.75" customHeight="1">
      <c r="A362" s="30"/>
    </row>
    <row r="363" spans="1:1" ht="15.75" customHeight="1">
      <c r="A363" s="30"/>
    </row>
    <row r="364" spans="1:1" ht="15.75" customHeight="1">
      <c r="A364" s="30"/>
    </row>
    <row r="365" spans="1:1" ht="15.75" customHeight="1">
      <c r="A365" s="30"/>
    </row>
    <row r="366" spans="1:1" ht="15.75" customHeight="1">
      <c r="A366" s="30"/>
    </row>
    <row r="367" spans="1:1" ht="15.75" customHeight="1">
      <c r="A367" s="30"/>
    </row>
    <row r="368" spans="1:1" ht="15.75" customHeight="1">
      <c r="A368" s="30"/>
    </row>
    <row r="369" spans="1:1" ht="15.75" customHeight="1">
      <c r="A369" s="30"/>
    </row>
    <row r="370" spans="1:1" ht="15.75" customHeight="1">
      <c r="A370" s="30"/>
    </row>
    <row r="371" spans="1:1" ht="15.75" customHeight="1">
      <c r="A371" s="30"/>
    </row>
    <row r="372" spans="1:1" ht="15.75" customHeight="1">
      <c r="A372" s="30"/>
    </row>
    <row r="373" spans="1:1" ht="15.75" customHeight="1">
      <c r="A373" s="30"/>
    </row>
    <row r="374" spans="1:1" ht="15.75" customHeight="1">
      <c r="A374" s="30"/>
    </row>
    <row r="375" spans="1:1" ht="15.75" customHeight="1">
      <c r="A375" s="30"/>
    </row>
    <row r="376" spans="1:1" ht="15.75" customHeight="1">
      <c r="A376" s="30"/>
    </row>
    <row r="377" spans="1:1" ht="15.75" customHeight="1">
      <c r="A377" s="30"/>
    </row>
    <row r="378" spans="1:1" ht="15.75" customHeight="1">
      <c r="A378" s="30"/>
    </row>
    <row r="379" spans="1:1" ht="15.75" customHeight="1">
      <c r="A379" s="30"/>
    </row>
    <row r="380" spans="1:1" ht="15.75" customHeight="1">
      <c r="A380" s="30"/>
    </row>
    <row r="381" spans="1:1" ht="15.75" customHeight="1">
      <c r="A381" s="30"/>
    </row>
    <row r="382" spans="1:1" ht="15.75" customHeight="1">
      <c r="A382" s="30"/>
    </row>
    <row r="383" spans="1:1" ht="15.75" customHeight="1">
      <c r="A383" s="30"/>
    </row>
    <row r="384" spans="1:1" ht="15.75" customHeight="1">
      <c r="A384" s="30"/>
    </row>
    <row r="385" spans="1:1" ht="15.75" customHeight="1">
      <c r="A385" s="30"/>
    </row>
    <row r="386" spans="1:1" ht="15.75" customHeight="1">
      <c r="A386" s="30"/>
    </row>
    <row r="387" spans="1:1" ht="15.75" customHeight="1">
      <c r="A387" s="30"/>
    </row>
    <row r="388" spans="1:1" ht="15.75" customHeight="1">
      <c r="A388" s="30"/>
    </row>
    <row r="389" spans="1:1" ht="15.75" customHeight="1">
      <c r="A389" s="30"/>
    </row>
    <row r="390" spans="1:1" ht="15.75" customHeight="1">
      <c r="A390" s="30"/>
    </row>
    <row r="391" spans="1:1" ht="15.75" customHeight="1">
      <c r="A391" s="30"/>
    </row>
    <row r="392" spans="1:1" ht="15.75" customHeight="1">
      <c r="A392" s="30"/>
    </row>
    <row r="393" spans="1:1" ht="15.75" customHeight="1">
      <c r="A393" s="30"/>
    </row>
    <row r="394" spans="1:1" ht="15.75" customHeight="1">
      <c r="A394" s="30"/>
    </row>
    <row r="395" spans="1:1" ht="15.75" customHeight="1">
      <c r="A395" s="30"/>
    </row>
    <row r="396" spans="1:1" ht="15.75" customHeight="1">
      <c r="A396" s="30"/>
    </row>
    <row r="397" spans="1:1" ht="15.75" customHeight="1">
      <c r="A397" s="30"/>
    </row>
    <row r="398" spans="1:1" ht="15.75" customHeight="1">
      <c r="A398" s="30"/>
    </row>
    <row r="399" spans="1:1" ht="15.75" customHeight="1">
      <c r="A399" s="30"/>
    </row>
    <row r="400" spans="1:1" ht="15.75" customHeight="1">
      <c r="A400" s="30"/>
    </row>
    <row r="401" spans="1:1" ht="15.75" customHeight="1">
      <c r="A401" s="30"/>
    </row>
    <row r="402" spans="1:1" ht="15.75" customHeight="1">
      <c r="A402" s="30"/>
    </row>
    <row r="403" spans="1:1" ht="15.75" customHeight="1">
      <c r="A403" s="30"/>
    </row>
    <row r="404" spans="1:1" ht="15.75" customHeight="1">
      <c r="A404" s="30"/>
    </row>
    <row r="405" spans="1:1" ht="15.75" customHeight="1">
      <c r="A405" s="30"/>
    </row>
    <row r="406" spans="1:1" ht="15.75" customHeight="1">
      <c r="A406" s="30"/>
    </row>
    <row r="407" spans="1:1" ht="15.75" customHeight="1">
      <c r="A407" s="30"/>
    </row>
    <row r="408" spans="1:1" ht="15.75" customHeight="1">
      <c r="A408" s="30"/>
    </row>
    <row r="409" spans="1:1" ht="15.75" customHeight="1">
      <c r="A409" s="30"/>
    </row>
    <row r="410" spans="1:1" ht="15.75" customHeight="1">
      <c r="A410" s="30"/>
    </row>
    <row r="411" spans="1:1" ht="15.75" customHeight="1">
      <c r="A411" s="30"/>
    </row>
    <row r="412" spans="1:1" ht="15.75" customHeight="1">
      <c r="A412" s="30"/>
    </row>
    <row r="413" spans="1:1" ht="15.75" customHeight="1">
      <c r="A413" s="30"/>
    </row>
    <row r="414" spans="1:1" ht="15.75" customHeight="1">
      <c r="A414" s="30"/>
    </row>
    <row r="415" spans="1:1" ht="15.75" customHeight="1">
      <c r="A415" s="30"/>
    </row>
    <row r="416" spans="1:1" ht="15.75" customHeight="1">
      <c r="A416" s="30"/>
    </row>
    <row r="417" spans="1:1" ht="15.75" customHeight="1">
      <c r="A417" s="30"/>
    </row>
    <row r="418" spans="1:1" ht="15.75" customHeight="1">
      <c r="A418" s="30"/>
    </row>
    <row r="419" spans="1:1" ht="15.75" customHeight="1">
      <c r="A419" s="30"/>
    </row>
    <row r="420" spans="1:1" ht="15.75" customHeight="1">
      <c r="A420" s="30"/>
    </row>
    <row r="421" spans="1:1" ht="15.75" customHeight="1">
      <c r="A421" s="30"/>
    </row>
    <row r="422" spans="1:1" ht="15.75" customHeight="1">
      <c r="A422" s="30"/>
    </row>
    <row r="423" spans="1:1" ht="15.75" customHeight="1">
      <c r="A423" s="30"/>
    </row>
    <row r="424" spans="1:1" ht="15.75" customHeight="1">
      <c r="A424" s="30"/>
    </row>
    <row r="425" spans="1:1" ht="15.75" customHeight="1">
      <c r="A425" s="30"/>
    </row>
    <row r="426" spans="1:1" ht="15.75" customHeight="1">
      <c r="A426" s="30"/>
    </row>
    <row r="427" spans="1:1" ht="15.75" customHeight="1">
      <c r="A427" s="30"/>
    </row>
    <row r="428" spans="1:1" ht="15.75" customHeight="1">
      <c r="A428" s="30"/>
    </row>
    <row r="429" spans="1:1" ht="15.75" customHeight="1">
      <c r="A429" s="30"/>
    </row>
    <row r="430" spans="1:1" ht="15.75" customHeight="1">
      <c r="A430" s="30"/>
    </row>
    <row r="431" spans="1:1" ht="15.75" customHeight="1">
      <c r="A431" s="30"/>
    </row>
    <row r="432" spans="1:1" ht="15.75" customHeight="1">
      <c r="A432" s="30"/>
    </row>
    <row r="433" spans="1:1" ht="15.75" customHeight="1">
      <c r="A433" s="30"/>
    </row>
    <row r="434" spans="1:1" ht="15.75" customHeight="1">
      <c r="A434" s="30"/>
    </row>
    <row r="435" spans="1:1" ht="15.75" customHeight="1">
      <c r="A435" s="30"/>
    </row>
    <row r="436" spans="1:1" ht="15.75" customHeight="1">
      <c r="A436" s="30"/>
    </row>
    <row r="437" spans="1:1" ht="15.75" customHeight="1">
      <c r="A437" s="30"/>
    </row>
    <row r="438" spans="1:1" ht="15.75" customHeight="1">
      <c r="A438" s="30"/>
    </row>
    <row r="439" spans="1:1" ht="15.75" customHeight="1">
      <c r="A439" s="30"/>
    </row>
    <row r="440" spans="1:1" ht="15.75" customHeight="1">
      <c r="A440" s="30"/>
    </row>
    <row r="441" spans="1:1" ht="15.75" customHeight="1">
      <c r="A441" s="30"/>
    </row>
    <row r="442" spans="1:1" ht="15.75" customHeight="1">
      <c r="A442" s="30"/>
    </row>
    <row r="443" spans="1:1" ht="15.75" customHeight="1">
      <c r="A443" s="30"/>
    </row>
    <row r="444" spans="1:1" ht="15.75" customHeight="1">
      <c r="A444" s="30"/>
    </row>
    <row r="445" spans="1:1" ht="15.75" customHeight="1">
      <c r="A445" s="30"/>
    </row>
    <row r="446" spans="1:1" ht="15.75" customHeight="1">
      <c r="A446" s="30"/>
    </row>
    <row r="447" spans="1:1" ht="15.75" customHeight="1">
      <c r="A447" s="30"/>
    </row>
    <row r="448" spans="1:1" ht="15.75" customHeight="1">
      <c r="A448" s="30"/>
    </row>
    <row r="449" spans="1:1" ht="15.75" customHeight="1">
      <c r="A449" s="30"/>
    </row>
    <row r="450" spans="1:1" ht="15.75" customHeight="1">
      <c r="A450" s="30"/>
    </row>
    <row r="451" spans="1:1" ht="15.75" customHeight="1">
      <c r="A451" s="30"/>
    </row>
    <row r="452" spans="1:1" ht="15.75" customHeight="1">
      <c r="A452" s="30"/>
    </row>
    <row r="453" spans="1:1" ht="15.75" customHeight="1">
      <c r="A453" s="30"/>
    </row>
    <row r="454" spans="1:1" ht="15.75" customHeight="1">
      <c r="A454" s="30"/>
    </row>
    <row r="455" spans="1:1" ht="15.75" customHeight="1">
      <c r="A455" s="30"/>
    </row>
    <row r="456" spans="1:1" ht="15.75" customHeight="1">
      <c r="A456" s="30"/>
    </row>
    <row r="457" spans="1:1" ht="15.75" customHeight="1">
      <c r="A457" s="30"/>
    </row>
    <row r="458" spans="1:1" ht="15.75" customHeight="1">
      <c r="A458" s="30"/>
    </row>
    <row r="459" spans="1:1" ht="15.75" customHeight="1">
      <c r="A459" s="30"/>
    </row>
    <row r="460" spans="1:1" ht="15.75" customHeight="1">
      <c r="A460" s="30"/>
    </row>
    <row r="461" spans="1:1" ht="15.75" customHeight="1">
      <c r="A461" s="30"/>
    </row>
    <row r="462" spans="1:1" ht="15.75" customHeight="1">
      <c r="A462" s="30"/>
    </row>
    <row r="463" spans="1:1" ht="15.75" customHeight="1">
      <c r="A463" s="30"/>
    </row>
    <row r="464" spans="1:1" ht="15.75" customHeight="1">
      <c r="A464" s="30"/>
    </row>
    <row r="465" spans="1:1" ht="15.75" customHeight="1">
      <c r="A465" s="30"/>
    </row>
    <row r="466" spans="1:1" ht="15.75" customHeight="1">
      <c r="A466" s="30"/>
    </row>
    <row r="467" spans="1:1" ht="15.75" customHeight="1">
      <c r="A467" s="30"/>
    </row>
    <row r="468" spans="1:1" ht="15.75" customHeight="1">
      <c r="A468" s="30"/>
    </row>
    <row r="469" spans="1:1" ht="15.75" customHeight="1">
      <c r="A469" s="30"/>
    </row>
    <row r="470" spans="1:1" ht="15.75" customHeight="1">
      <c r="A470" s="30"/>
    </row>
    <row r="471" spans="1:1" ht="15.75" customHeight="1">
      <c r="A471" s="30"/>
    </row>
    <row r="472" spans="1:1" ht="15.75" customHeight="1">
      <c r="A472" s="30"/>
    </row>
    <row r="473" spans="1:1" ht="15.75" customHeight="1">
      <c r="A473" s="30"/>
    </row>
    <row r="474" spans="1:1" ht="15.75" customHeight="1">
      <c r="A474" s="30"/>
    </row>
    <row r="475" spans="1:1" ht="15.75" customHeight="1">
      <c r="A475" s="30"/>
    </row>
    <row r="476" spans="1:1" ht="15.75" customHeight="1">
      <c r="A476" s="30"/>
    </row>
    <row r="477" spans="1:1" ht="15.75" customHeight="1">
      <c r="A477" s="30"/>
    </row>
    <row r="478" spans="1:1" ht="15.75" customHeight="1">
      <c r="A478" s="30"/>
    </row>
    <row r="479" spans="1:1" ht="15.75" customHeight="1">
      <c r="A479" s="30"/>
    </row>
    <row r="480" spans="1:1" ht="15.75" customHeight="1">
      <c r="A480" s="30"/>
    </row>
    <row r="481" spans="1:1" ht="15.75" customHeight="1">
      <c r="A481" s="30"/>
    </row>
    <row r="482" spans="1:1" ht="15.75" customHeight="1">
      <c r="A482" s="30"/>
    </row>
    <row r="483" spans="1:1" ht="15.75" customHeight="1">
      <c r="A483" s="30"/>
    </row>
    <row r="484" spans="1:1" ht="15.75" customHeight="1">
      <c r="A484" s="30"/>
    </row>
    <row r="485" spans="1:1" ht="15.75" customHeight="1">
      <c r="A485" s="30"/>
    </row>
    <row r="486" spans="1:1" ht="15.75" customHeight="1">
      <c r="A486" s="30"/>
    </row>
    <row r="487" spans="1:1" ht="15.75" customHeight="1">
      <c r="A487" s="30"/>
    </row>
    <row r="488" spans="1:1" ht="15.75" customHeight="1">
      <c r="A488" s="30"/>
    </row>
    <row r="489" spans="1:1" ht="15.75" customHeight="1">
      <c r="A489" s="30"/>
    </row>
    <row r="490" spans="1:1" ht="15.75" customHeight="1">
      <c r="A490" s="30"/>
    </row>
    <row r="491" spans="1:1" ht="15.75" customHeight="1">
      <c r="A491" s="30"/>
    </row>
    <row r="492" spans="1:1" ht="15.75" customHeight="1">
      <c r="A492" s="30"/>
    </row>
    <row r="493" spans="1:1" ht="15.75" customHeight="1">
      <c r="A493" s="30"/>
    </row>
    <row r="494" spans="1:1" ht="15.75" customHeight="1">
      <c r="A494" s="30"/>
    </row>
    <row r="495" spans="1:1" ht="15.75" customHeight="1">
      <c r="A495" s="30"/>
    </row>
    <row r="496" spans="1:1" ht="15.75" customHeight="1">
      <c r="A496" s="30"/>
    </row>
    <row r="497" spans="1:1" ht="15.75" customHeight="1">
      <c r="A497" s="30"/>
    </row>
    <row r="498" spans="1:1" ht="15.75" customHeight="1">
      <c r="A498" s="30"/>
    </row>
    <row r="499" spans="1:1" ht="15.75" customHeight="1">
      <c r="A499" s="30"/>
    </row>
    <row r="500" spans="1:1" ht="15.75" customHeight="1">
      <c r="A500" s="30"/>
    </row>
    <row r="501" spans="1:1" ht="15.75" customHeight="1">
      <c r="A501" s="30"/>
    </row>
    <row r="502" spans="1:1" ht="15.75" customHeight="1">
      <c r="A502" s="30"/>
    </row>
    <row r="503" spans="1:1" ht="15.75" customHeight="1">
      <c r="A503" s="30"/>
    </row>
    <row r="504" spans="1:1" ht="15.75" customHeight="1">
      <c r="A504" s="30"/>
    </row>
    <row r="505" spans="1:1" ht="15.75" customHeight="1">
      <c r="A505" s="30"/>
    </row>
    <row r="506" spans="1:1" ht="15.75" customHeight="1">
      <c r="A506" s="30"/>
    </row>
    <row r="507" spans="1:1" ht="15.75" customHeight="1">
      <c r="A507" s="30"/>
    </row>
    <row r="508" spans="1:1" ht="15.75" customHeight="1">
      <c r="A508" s="30"/>
    </row>
    <row r="509" spans="1:1" ht="15.75" customHeight="1">
      <c r="A509" s="30"/>
    </row>
    <row r="510" spans="1:1" ht="15.75" customHeight="1">
      <c r="A510" s="30"/>
    </row>
    <row r="511" spans="1:1" ht="15.75" customHeight="1">
      <c r="A511" s="30"/>
    </row>
    <row r="512" spans="1:1" ht="15.75" customHeight="1">
      <c r="A512" s="30"/>
    </row>
    <row r="513" spans="1:1" ht="15.75" customHeight="1">
      <c r="A513" s="30"/>
    </row>
    <row r="514" spans="1:1" ht="15.75" customHeight="1">
      <c r="A514" s="30"/>
    </row>
    <row r="515" spans="1:1" ht="15.75" customHeight="1">
      <c r="A515" s="30"/>
    </row>
    <row r="516" spans="1:1" ht="15.75" customHeight="1">
      <c r="A516" s="30"/>
    </row>
    <row r="517" spans="1:1" ht="15.75" customHeight="1">
      <c r="A517" s="30"/>
    </row>
    <row r="518" spans="1:1" ht="15.75" customHeight="1">
      <c r="A518" s="30"/>
    </row>
    <row r="519" spans="1:1" ht="15.75" customHeight="1">
      <c r="A519" s="30"/>
    </row>
    <row r="520" spans="1:1" ht="15.75" customHeight="1">
      <c r="A520" s="30"/>
    </row>
    <row r="521" spans="1:1" ht="15.75" customHeight="1">
      <c r="A521" s="30"/>
    </row>
    <row r="522" spans="1:1" ht="15.75" customHeight="1">
      <c r="A522" s="30"/>
    </row>
    <row r="523" spans="1:1" ht="15.75" customHeight="1">
      <c r="A523" s="30"/>
    </row>
    <row r="524" spans="1:1" ht="15.75" customHeight="1">
      <c r="A524" s="30"/>
    </row>
    <row r="525" spans="1:1" ht="15.75" customHeight="1">
      <c r="A525" s="30"/>
    </row>
    <row r="526" spans="1:1" ht="15.75" customHeight="1">
      <c r="A526" s="30"/>
    </row>
    <row r="527" spans="1:1" ht="15.75" customHeight="1">
      <c r="A527" s="30"/>
    </row>
    <row r="528" spans="1:1" ht="15.75" customHeight="1">
      <c r="A528" s="30"/>
    </row>
    <row r="529" spans="1:1" ht="15.75" customHeight="1">
      <c r="A529" s="30"/>
    </row>
    <row r="530" spans="1:1" ht="15.75" customHeight="1">
      <c r="A530" s="30"/>
    </row>
    <row r="531" spans="1:1" ht="15.75" customHeight="1">
      <c r="A531" s="30"/>
    </row>
    <row r="532" spans="1:1" ht="15.75" customHeight="1">
      <c r="A532" s="30"/>
    </row>
    <row r="533" spans="1:1" ht="15.75" customHeight="1">
      <c r="A533" s="30"/>
    </row>
    <row r="534" spans="1:1" ht="15.75" customHeight="1">
      <c r="A534" s="30"/>
    </row>
    <row r="535" spans="1:1" ht="15.75" customHeight="1">
      <c r="A535" s="30"/>
    </row>
    <row r="536" spans="1:1" ht="15.75" customHeight="1">
      <c r="A536" s="30"/>
    </row>
    <row r="537" spans="1:1" ht="15.75" customHeight="1">
      <c r="A537" s="30"/>
    </row>
    <row r="538" spans="1:1" ht="15.75" customHeight="1">
      <c r="A538" s="30"/>
    </row>
    <row r="539" spans="1:1" ht="15.75" customHeight="1">
      <c r="A539" s="30"/>
    </row>
    <row r="540" spans="1:1" ht="15.75" customHeight="1">
      <c r="A540" s="30"/>
    </row>
    <row r="541" spans="1:1" ht="15.75" customHeight="1">
      <c r="A541" s="30"/>
    </row>
    <row r="542" spans="1:1" ht="15.75" customHeight="1">
      <c r="A542" s="30"/>
    </row>
    <row r="543" spans="1:1" ht="15.75" customHeight="1">
      <c r="A543" s="30"/>
    </row>
    <row r="544" spans="1:1" ht="15.75" customHeight="1">
      <c r="A544" s="30"/>
    </row>
    <row r="545" spans="1:1" ht="15.75" customHeight="1">
      <c r="A545" s="30"/>
    </row>
    <row r="546" spans="1:1" ht="15.75" customHeight="1">
      <c r="A546" s="30"/>
    </row>
    <row r="547" spans="1:1" ht="15.75" customHeight="1">
      <c r="A547" s="30"/>
    </row>
    <row r="548" spans="1:1" ht="15.75" customHeight="1">
      <c r="A548" s="30"/>
    </row>
    <row r="549" spans="1:1" ht="15.75" customHeight="1">
      <c r="A549" s="30"/>
    </row>
    <row r="550" spans="1:1" ht="15.75" customHeight="1">
      <c r="A550" s="30"/>
    </row>
    <row r="551" spans="1:1" ht="15.75" customHeight="1">
      <c r="A551" s="30"/>
    </row>
    <row r="552" spans="1:1" ht="15.75" customHeight="1">
      <c r="A552" s="30"/>
    </row>
    <row r="553" spans="1:1" ht="15.75" customHeight="1">
      <c r="A553" s="30"/>
    </row>
    <row r="554" spans="1:1" ht="15.75" customHeight="1">
      <c r="A554" s="30"/>
    </row>
    <row r="555" spans="1:1" ht="15.75" customHeight="1">
      <c r="A555" s="30"/>
    </row>
    <row r="556" spans="1:1" ht="15.75" customHeight="1">
      <c r="A556" s="30"/>
    </row>
    <row r="557" spans="1:1" ht="15.75" customHeight="1">
      <c r="A557" s="30"/>
    </row>
    <row r="558" spans="1:1" ht="15.75" customHeight="1">
      <c r="A558" s="30"/>
    </row>
    <row r="559" spans="1:1" ht="15.75" customHeight="1">
      <c r="A559" s="30"/>
    </row>
    <row r="560" spans="1:1" ht="15.75" customHeight="1">
      <c r="A560" s="30"/>
    </row>
    <row r="561" spans="1:1" ht="15.75" customHeight="1">
      <c r="A561" s="30"/>
    </row>
    <row r="562" spans="1:1" ht="15.75" customHeight="1">
      <c r="A562" s="30"/>
    </row>
    <row r="563" spans="1:1" ht="15.75" customHeight="1">
      <c r="A563" s="30"/>
    </row>
    <row r="564" spans="1:1" ht="15.75" customHeight="1">
      <c r="A564" s="30"/>
    </row>
    <row r="565" spans="1:1" ht="15.75" customHeight="1">
      <c r="A565" s="30"/>
    </row>
    <row r="566" spans="1:1" ht="15.75" customHeight="1">
      <c r="A566" s="30"/>
    </row>
    <row r="567" spans="1:1" ht="15.75" customHeight="1">
      <c r="A567" s="30"/>
    </row>
    <row r="568" spans="1:1" ht="15.75" customHeight="1">
      <c r="A568" s="30"/>
    </row>
    <row r="569" spans="1:1" ht="15.75" customHeight="1">
      <c r="A569" s="30"/>
    </row>
    <row r="570" spans="1:1" ht="15.75" customHeight="1">
      <c r="A570" s="30"/>
    </row>
    <row r="571" spans="1:1" ht="15.75" customHeight="1">
      <c r="A571" s="30"/>
    </row>
    <row r="572" spans="1:1" ht="15.75" customHeight="1">
      <c r="A572" s="30"/>
    </row>
    <row r="573" spans="1:1" ht="15.75" customHeight="1">
      <c r="A573" s="30"/>
    </row>
    <row r="574" spans="1:1" ht="15.75" customHeight="1">
      <c r="A574" s="30"/>
    </row>
    <row r="575" spans="1:1" ht="15.75" customHeight="1">
      <c r="A575" s="30"/>
    </row>
    <row r="576" spans="1:1" ht="15.75" customHeight="1">
      <c r="A576" s="30"/>
    </row>
    <row r="577" spans="1:1" ht="15.75" customHeight="1">
      <c r="A577" s="30"/>
    </row>
    <row r="578" spans="1:1" ht="15.75" customHeight="1">
      <c r="A578" s="30"/>
    </row>
    <row r="579" spans="1:1" ht="15.75" customHeight="1">
      <c r="A579" s="30"/>
    </row>
    <row r="580" spans="1:1" ht="15.75" customHeight="1">
      <c r="A580" s="30"/>
    </row>
    <row r="581" spans="1:1" ht="15.75" customHeight="1">
      <c r="A581" s="30"/>
    </row>
    <row r="582" spans="1:1" ht="15.75" customHeight="1">
      <c r="A582" s="30"/>
    </row>
    <row r="583" spans="1:1" ht="15.75" customHeight="1">
      <c r="A583" s="30"/>
    </row>
    <row r="584" spans="1:1" ht="15.75" customHeight="1">
      <c r="A584" s="30"/>
    </row>
    <row r="585" spans="1:1" ht="15.75" customHeight="1">
      <c r="A585" s="30"/>
    </row>
    <row r="586" spans="1:1" ht="15.75" customHeight="1">
      <c r="A586" s="30"/>
    </row>
    <row r="587" spans="1:1" ht="15.75" customHeight="1">
      <c r="A587" s="30"/>
    </row>
    <row r="588" spans="1:1" ht="15.75" customHeight="1">
      <c r="A588" s="30"/>
    </row>
    <row r="589" spans="1:1" ht="15.75" customHeight="1">
      <c r="A589" s="30"/>
    </row>
    <row r="590" spans="1:1" ht="15.75" customHeight="1">
      <c r="A590" s="30"/>
    </row>
    <row r="591" spans="1:1" ht="15.75" customHeight="1">
      <c r="A591" s="30"/>
    </row>
    <row r="592" spans="1:1" ht="15.75" customHeight="1">
      <c r="A592" s="30"/>
    </row>
    <row r="593" spans="1:1" ht="15.75" customHeight="1">
      <c r="A593" s="30"/>
    </row>
    <row r="594" spans="1:1" ht="15.75" customHeight="1">
      <c r="A594" s="30"/>
    </row>
    <row r="595" spans="1:1" ht="15.75" customHeight="1">
      <c r="A595" s="30"/>
    </row>
    <row r="596" spans="1:1" ht="15.75" customHeight="1">
      <c r="A596" s="30"/>
    </row>
    <row r="597" spans="1:1" ht="15.75" customHeight="1">
      <c r="A597" s="30"/>
    </row>
    <row r="598" spans="1:1" ht="15.75" customHeight="1">
      <c r="A598" s="30"/>
    </row>
    <row r="599" spans="1:1" ht="15.75" customHeight="1">
      <c r="A599" s="30"/>
    </row>
    <row r="600" spans="1:1" ht="15.75" customHeight="1">
      <c r="A600" s="30"/>
    </row>
    <row r="601" spans="1:1" ht="15.75" customHeight="1">
      <c r="A601" s="30"/>
    </row>
    <row r="602" spans="1:1" ht="15.75" customHeight="1">
      <c r="A602" s="30"/>
    </row>
    <row r="603" spans="1:1" ht="15.75" customHeight="1">
      <c r="A603" s="30"/>
    </row>
    <row r="604" spans="1:1" ht="15.75" customHeight="1">
      <c r="A604" s="30"/>
    </row>
    <row r="605" spans="1:1" ht="15.75" customHeight="1">
      <c r="A605" s="30"/>
    </row>
    <row r="606" spans="1:1" ht="15.75" customHeight="1">
      <c r="A606" s="30"/>
    </row>
    <row r="607" spans="1:1" ht="15.75" customHeight="1">
      <c r="A607" s="30"/>
    </row>
    <row r="608" spans="1:1" ht="15.75" customHeight="1">
      <c r="A608" s="30"/>
    </row>
    <row r="609" spans="1:1" ht="15.75" customHeight="1">
      <c r="A609" s="30"/>
    </row>
    <row r="610" spans="1:1" ht="15.75" customHeight="1">
      <c r="A610" s="30"/>
    </row>
    <row r="611" spans="1:1" ht="15.75" customHeight="1">
      <c r="A611" s="30"/>
    </row>
    <row r="612" spans="1:1" ht="15.75" customHeight="1">
      <c r="A612" s="30"/>
    </row>
    <row r="613" spans="1:1" ht="15.75" customHeight="1">
      <c r="A613" s="30"/>
    </row>
    <row r="614" spans="1:1" ht="15.75" customHeight="1">
      <c r="A614" s="30"/>
    </row>
    <row r="615" spans="1:1" ht="15.75" customHeight="1">
      <c r="A615" s="30"/>
    </row>
    <row r="616" spans="1:1" ht="15.75" customHeight="1">
      <c r="A616" s="30"/>
    </row>
    <row r="617" spans="1:1" ht="15.75" customHeight="1">
      <c r="A617" s="30"/>
    </row>
    <row r="618" spans="1:1" ht="15.75" customHeight="1">
      <c r="A618" s="30"/>
    </row>
    <row r="619" spans="1:1" ht="15.75" customHeight="1">
      <c r="A619" s="30"/>
    </row>
    <row r="620" spans="1:1" ht="15.75" customHeight="1">
      <c r="A620" s="30"/>
    </row>
    <row r="621" spans="1:1" ht="15.75" customHeight="1">
      <c r="A621" s="30"/>
    </row>
    <row r="622" spans="1:1" ht="15.75" customHeight="1">
      <c r="A622" s="30"/>
    </row>
    <row r="623" spans="1:1" ht="15.75" customHeight="1">
      <c r="A623" s="30"/>
    </row>
    <row r="624" spans="1:1" ht="15.75" customHeight="1">
      <c r="A624" s="30"/>
    </row>
    <row r="625" spans="1:1" ht="15.75" customHeight="1">
      <c r="A625" s="30"/>
    </row>
    <row r="626" spans="1:1" ht="15.75" customHeight="1">
      <c r="A626" s="30"/>
    </row>
    <row r="627" spans="1:1" ht="15.75" customHeight="1">
      <c r="A627" s="30"/>
    </row>
    <row r="628" spans="1:1" ht="15.75" customHeight="1">
      <c r="A628" s="30"/>
    </row>
    <row r="629" spans="1:1" ht="15.75" customHeight="1">
      <c r="A629" s="30"/>
    </row>
    <row r="630" spans="1:1" ht="15.75" customHeight="1">
      <c r="A630" s="30"/>
    </row>
    <row r="631" spans="1:1" ht="15.75" customHeight="1">
      <c r="A631" s="30"/>
    </row>
    <row r="632" spans="1:1" ht="15.75" customHeight="1">
      <c r="A632" s="30"/>
    </row>
    <row r="633" spans="1:1" ht="15.75" customHeight="1">
      <c r="A633" s="30"/>
    </row>
    <row r="634" spans="1:1" ht="15.75" customHeight="1">
      <c r="A634" s="30"/>
    </row>
    <row r="635" spans="1:1" ht="15.75" customHeight="1">
      <c r="A635" s="30"/>
    </row>
    <row r="636" spans="1:1" ht="15.75" customHeight="1">
      <c r="A636" s="30"/>
    </row>
    <row r="637" spans="1:1" ht="15.75" customHeight="1">
      <c r="A637" s="30"/>
    </row>
    <row r="638" spans="1:1" ht="15.75" customHeight="1">
      <c r="A638" s="30"/>
    </row>
    <row r="639" spans="1:1" ht="15.75" customHeight="1">
      <c r="A639" s="30"/>
    </row>
    <row r="640" spans="1:1" ht="15.75" customHeight="1">
      <c r="A640" s="30"/>
    </row>
    <row r="641" spans="1:1" ht="15.75" customHeight="1">
      <c r="A641" s="30"/>
    </row>
    <row r="642" spans="1:1" ht="15.75" customHeight="1">
      <c r="A642" s="30"/>
    </row>
    <row r="643" spans="1:1" ht="15.75" customHeight="1">
      <c r="A643" s="30"/>
    </row>
    <row r="644" spans="1:1" ht="15.75" customHeight="1">
      <c r="A644" s="30"/>
    </row>
    <row r="645" spans="1:1" ht="15.75" customHeight="1">
      <c r="A645" s="30"/>
    </row>
    <row r="646" spans="1:1" ht="15.75" customHeight="1">
      <c r="A646" s="30"/>
    </row>
    <row r="647" spans="1:1" ht="15.75" customHeight="1">
      <c r="A647" s="30"/>
    </row>
    <row r="648" spans="1:1" ht="15.75" customHeight="1">
      <c r="A648" s="30"/>
    </row>
    <row r="649" spans="1:1" ht="15.75" customHeight="1">
      <c r="A649" s="30"/>
    </row>
    <row r="650" spans="1:1" ht="15.75" customHeight="1">
      <c r="A650" s="30"/>
    </row>
    <row r="651" spans="1:1" ht="15.75" customHeight="1">
      <c r="A651" s="30"/>
    </row>
    <row r="652" spans="1:1" ht="15.75" customHeight="1">
      <c r="A652" s="30"/>
    </row>
    <row r="653" spans="1:1" ht="15.75" customHeight="1">
      <c r="A653" s="30"/>
    </row>
    <row r="654" spans="1:1" ht="15.75" customHeight="1">
      <c r="A654" s="30"/>
    </row>
    <row r="655" spans="1:1" ht="15.75" customHeight="1">
      <c r="A655" s="30"/>
    </row>
    <row r="656" spans="1:1" ht="15.75" customHeight="1">
      <c r="A656" s="30"/>
    </row>
    <row r="657" spans="1:1" ht="15.75" customHeight="1">
      <c r="A657" s="30"/>
    </row>
    <row r="658" spans="1:1" ht="15.75" customHeight="1">
      <c r="A658" s="30"/>
    </row>
    <row r="659" spans="1:1" ht="15.75" customHeight="1">
      <c r="A659" s="30"/>
    </row>
    <row r="660" spans="1:1" ht="15.75" customHeight="1">
      <c r="A660" s="30"/>
    </row>
    <row r="661" spans="1:1" ht="15.75" customHeight="1">
      <c r="A661" s="30"/>
    </row>
    <row r="662" spans="1:1" ht="15.75" customHeight="1">
      <c r="A662" s="30"/>
    </row>
    <row r="663" spans="1:1" ht="15.75" customHeight="1">
      <c r="A663" s="30"/>
    </row>
    <row r="664" spans="1:1" ht="15.75" customHeight="1">
      <c r="A664" s="30"/>
    </row>
    <row r="665" spans="1:1" ht="15.75" customHeight="1">
      <c r="A665" s="30"/>
    </row>
    <row r="666" spans="1:1" ht="15.75" customHeight="1">
      <c r="A666" s="30"/>
    </row>
    <row r="667" spans="1:1" ht="15.75" customHeight="1">
      <c r="A667" s="30"/>
    </row>
    <row r="668" spans="1:1" ht="15.75" customHeight="1">
      <c r="A668" s="30"/>
    </row>
    <row r="669" spans="1:1" ht="15.75" customHeight="1">
      <c r="A669" s="30"/>
    </row>
    <row r="670" spans="1:1" ht="15.75" customHeight="1">
      <c r="A670" s="30"/>
    </row>
    <row r="671" spans="1:1" ht="15.75" customHeight="1">
      <c r="A671" s="30"/>
    </row>
    <row r="672" spans="1:1" ht="15.75" customHeight="1">
      <c r="A672" s="30"/>
    </row>
    <row r="673" spans="1:1" ht="15.75" customHeight="1">
      <c r="A673" s="30"/>
    </row>
    <row r="674" spans="1:1" ht="15.75" customHeight="1">
      <c r="A674" s="30"/>
    </row>
    <row r="675" spans="1:1" ht="15.75" customHeight="1">
      <c r="A675" s="30"/>
    </row>
    <row r="676" spans="1:1" ht="15.75" customHeight="1">
      <c r="A676" s="30"/>
    </row>
    <row r="677" spans="1:1" ht="15.75" customHeight="1">
      <c r="A677" s="30"/>
    </row>
    <row r="678" spans="1:1" ht="15.75" customHeight="1">
      <c r="A678" s="30"/>
    </row>
    <row r="679" spans="1:1" ht="15.75" customHeight="1">
      <c r="A679" s="30"/>
    </row>
    <row r="680" spans="1:1" ht="15.75" customHeight="1">
      <c r="A680" s="30"/>
    </row>
    <row r="681" spans="1:1" ht="15.75" customHeight="1">
      <c r="A681" s="30"/>
    </row>
    <row r="682" spans="1:1" ht="15.75" customHeight="1">
      <c r="A682" s="30"/>
    </row>
    <row r="683" spans="1:1" ht="15.75" customHeight="1">
      <c r="A683" s="30"/>
    </row>
    <row r="684" spans="1:1" ht="15.75" customHeight="1">
      <c r="A684" s="30"/>
    </row>
    <row r="685" spans="1:1" ht="15.75" customHeight="1">
      <c r="A685" s="30"/>
    </row>
    <row r="686" spans="1:1" ht="15.75" customHeight="1">
      <c r="A686" s="30"/>
    </row>
    <row r="687" spans="1:1" ht="15.75" customHeight="1">
      <c r="A687" s="30"/>
    </row>
    <row r="688" spans="1:1" ht="15.75" customHeight="1">
      <c r="A688" s="30"/>
    </row>
    <row r="689" spans="1:1" ht="15.75" customHeight="1">
      <c r="A689" s="30"/>
    </row>
    <row r="690" spans="1:1" ht="15.75" customHeight="1">
      <c r="A690" s="30"/>
    </row>
    <row r="691" spans="1:1" ht="15.75" customHeight="1">
      <c r="A691" s="30"/>
    </row>
    <row r="692" spans="1:1" ht="15.75" customHeight="1">
      <c r="A692" s="30"/>
    </row>
    <row r="693" spans="1:1" ht="15.75" customHeight="1">
      <c r="A693" s="30"/>
    </row>
    <row r="694" spans="1:1" ht="15.75" customHeight="1">
      <c r="A694" s="30"/>
    </row>
    <row r="695" spans="1:1" ht="15.75" customHeight="1">
      <c r="A695" s="30"/>
    </row>
    <row r="696" spans="1:1" ht="15.75" customHeight="1">
      <c r="A696" s="30"/>
    </row>
    <row r="697" spans="1:1" ht="15.75" customHeight="1">
      <c r="A697" s="30"/>
    </row>
    <row r="698" spans="1:1" ht="15.75" customHeight="1">
      <c r="A698" s="30"/>
    </row>
    <row r="699" spans="1:1" ht="15.75" customHeight="1">
      <c r="A699" s="30"/>
    </row>
    <row r="700" spans="1:1" ht="15.75" customHeight="1">
      <c r="A700" s="30"/>
    </row>
    <row r="701" spans="1:1" ht="15.75" customHeight="1">
      <c r="A701" s="30"/>
    </row>
    <row r="702" spans="1:1" ht="15.75" customHeight="1">
      <c r="A702" s="30"/>
    </row>
    <row r="703" spans="1:1" ht="15.75" customHeight="1">
      <c r="A703" s="30"/>
    </row>
    <row r="704" spans="1:1" ht="15.75" customHeight="1">
      <c r="A704" s="30"/>
    </row>
    <row r="705" spans="1:1" ht="15.75" customHeight="1">
      <c r="A705" s="30"/>
    </row>
    <row r="706" spans="1:1" ht="15.75" customHeight="1">
      <c r="A706" s="30"/>
    </row>
    <row r="707" spans="1:1" ht="15.75" customHeight="1">
      <c r="A707" s="30"/>
    </row>
    <row r="708" spans="1:1" ht="15.75" customHeight="1">
      <c r="A708" s="30"/>
    </row>
    <row r="709" spans="1:1" ht="15.75" customHeight="1">
      <c r="A709" s="30"/>
    </row>
    <row r="710" spans="1:1" ht="15.75" customHeight="1">
      <c r="A710" s="30"/>
    </row>
    <row r="711" spans="1:1" ht="15.75" customHeight="1">
      <c r="A711" s="30"/>
    </row>
    <row r="712" spans="1:1" ht="15.75" customHeight="1">
      <c r="A712" s="30"/>
    </row>
    <row r="713" spans="1:1" ht="15.75" customHeight="1">
      <c r="A713" s="30"/>
    </row>
    <row r="714" spans="1:1" ht="15.75" customHeight="1">
      <c r="A714" s="30"/>
    </row>
    <row r="715" spans="1:1" ht="15.75" customHeight="1">
      <c r="A715" s="30"/>
    </row>
    <row r="716" spans="1:1" ht="15.75" customHeight="1">
      <c r="A716" s="30"/>
    </row>
    <row r="717" spans="1:1" ht="15.75" customHeight="1">
      <c r="A717" s="30"/>
    </row>
    <row r="718" spans="1:1" ht="15.75" customHeight="1">
      <c r="A718" s="30"/>
    </row>
    <row r="719" spans="1:1" ht="15.75" customHeight="1">
      <c r="A719" s="30"/>
    </row>
    <row r="720" spans="1:1" ht="15.75" customHeight="1">
      <c r="A720" s="30"/>
    </row>
    <row r="721" spans="1:1" ht="15.75" customHeight="1">
      <c r="A721" s="30"/>
    </row>
    <row r="722" spans="1:1" ht="15.75" customHeight="1">
      <c r="A722" s="30"/>
    </row>
    <row r="723" spans="1:1" ht="15.75" customHeight="1">
      <c r="A723" s="30"/>
    </row>
    <row r="724" spans="1:1" ht="15.75" customHeight="1">
      <c r="A724" s="30"/>
    </row>
    <row r="725" spans="1:1" ht="15.75" customHeight="1">
      <c r="A725" s="30"/>
    </row>
    <row r="726" spans="1:1" ht="15.75" customHeight="1">
      <c r="A726" s="30"/>
    </row>
    <row r="727" spans="1:1" ht="15.75" customHeight="1">
      <c r="A727" s="30"/>
    </row>
    <row r="728" spans="1:1" ht="15.75" customHeight="1">
      <c r="A728" s="30"/>
    </row>
    <row r="729" spans="1:1" ht="15.75" customHeight="1">
      <c r="A729" s="30"/>
    </row>
    <row r="730" spans="1:1" ht="15.75" customHeight="1">
      <c r="A730" s="30"/>
    </row>
    <row r="731" spans="1:1" ht="15.75" customHeight="1">
      <c r="A731" s="30"/>
    </row>
    <row r="732" spans="1:1" ht="15.75" customHeight="1">
      <c r="A732" s="30"/>
    </row>
    <row r="733" spans="1:1" ht="15.75" customHeight="1">
      <c r="A733" s="30"/>
    </row>
    <row r="734" spans="1:1" ht="15.75" customHeight="1">
      <c r="A734" s="30"/>
    </row>
    <row r="735" spans="1:1" ht="15.75" customHeight="1">
      <c r="A735" s="30"/>
    </row>
    <row r="736" spans="1:1" ht="15.75" customHeight="1">
      <c r="A736" s="30"/>
    </row>
    <row r="737" spans="1:1" ht="15.75" customHeight="1">
      <c r="A737" s="30"/>
    </row>
    <row r="738" spans="1:1" ht="15.75" customHeight="1">
      <c r="A738" s="30"/>
    </row>
    <row r="739" spans="1:1" ht="15.75" customHeight="1">
      <c r="A739" s="30"/>
    </row>
    <row r="740" spans="1:1" ht="15.75" customHeight="1">
      <c r="A740" s="30"/>
    </row>
    <row r="741" spans="1:1" ht="15.75" customHeight="1">
      <c r="A741" s="30"/>
    </row>
    <row r="742" spans="1:1" ht="15.75" customHeight="1">
      <c r="A742" s="30"/>
    </row>
    <row r="743" spans="1:1" ht="15.75" customHeight="1">
      <c r="A743" s="30"/>
    </row>
    <row r="744" spans="1:1" ht="15.75" customHeight="1">
      <c r="A744" s="30"/>
    </row>
    <row r="745" spans="1:1" ht="15.75" customHeight="1">
      <c r="A745" s="30"/>
    </row>
    <row r="746" spans="1:1" ht="15.75" customHeight="1">
      <c r="A746" s="30"/>
    </row>
    <row r="747" spans="1:1" ht="15.75" customHeight="1">
      <c r="A747" s="30"/>
    </row>
    <row r="748" spans="1:1" ht="15.75" customHeight="1">
      <c r="A748" s="30"/>
    </row>
    <row r="749" spans="1:1" ht="15.75" customHeight="1">
      <c r="A749" s="30"/>
    </row>
    <row r="750" spans="1:1" ht="15.75" customHeight="1">
      <c r="A750" s="30"/>
    </row>
    <row r="751" spans="1:1" ht="15.75" customHeight="1">
      <c r="A751" s="30"/>
    </row>
    <row r="752" spans="1:1" ht="15.75" customHeight="1">
      <c r="A752" s="30"/>
    </row>
    <row r="753" spans="1:1" ht="15.75" customHeight="1">
      <c r="A753" s="30"/>
    </row>
    <row r="754" spans="1:1" ht="15.75" customHeight="1">
      <c r="A754" s="30"/>
    </row>
    <row r="755" spans="1:1" ht="15.75" customHeight="1">
      <c r="A755" s="30"/>
    </row>
    <row r="756" spans="1:1" ht="15.75" customHeight="1">
      <c r="A756" s="30"/>
    </row>
    <row r="757" spans="1:1" ht="15.75" customHeight="1">
      <c r="A757" s="30"/>
    </row>
    <row r="758" spans="1:1" ht="15.75" customHeight="1">
      <c r="A758" s="30"/>
    </row>
    <row r="759" spans="1:1" ht="15.75" customHeight="1">
      <c r="A759" s="30"/>
    </row>
    <row r="760" spans="1:1" ht="15.75" customHeight="1">
      <c r="A760" s="30"/>
    </row>
    <row r="761" spans="1:1" ht="15.75" customHeight="1">
      <c r="A761" s="30"/>
    </row>
    <row r="762" spans="1:1" ht="15.75" customHeight="1">
      <c r="A762" s="30"/>
    </row>
    <row r="763" spans="1:1" ht="15.75" customHeight="1">
      <c r="A763" s="30"/>
    </row>
    <row r="764" spans="1:1" ht="15.75" customHeight="1">
      <c r="A764" s="30"/>
    </row>
    <row r="765" spans="1:1" ht="15.75" customHeight="1">
      <c r="A765" s="30"/>
    </row>
    <row r="766" spans="1:1" ht="15.75" customHeight="1">
      <c r="A766" s="30"/>
    </row>
    <row r="767" spans="1:1" ht="15.75" customHeight="1">
      <c r="A767" s="30"/>
    </row>
    <row r="768" spans="1:1" ht="15.75" customHeight="1">
      <c r="A768" s="30"/>
    </row>
    <row r="769" spans="1:1" ht="15.75" customHeight="1">
      <c r="A769" s="30"/>
    </row>
    <row r="770" spans="1:1" ht="15.75" customHeight="1">
      <c r="A770" s="30"/>
    </row>
    <row r="771" spans="1:1" ht="15.75" customHeight="1">
      <c r="A771" s="30"/>
    </row>
    <row r="772" spans="1:1" ht="15.75" customHeight="1">
      <c r="A772" s="30"/>
    </row>
    <row r="773" spans="1:1" ht="15.75" customHeight="1">
      <c r="A773" s="30"/>
    </row>
    <row r="774" spans="1:1" ht="15.75" customHeight="1">
      <c r="A774" s="30"/>
    </row>
    <row r="775" spans="1:1" ht="15.75" customHeight="1">
      <c r="A775" s="30"/>
    </row>
    <row r="776" spans="1:1" ht="15.75" customHeight="1">
      <c r="A776" s="30"/>
    </row>
    <row r="777" spans="1:1" ht="15.75" customHeight="1">
      <c r="A777" s="30"/>
    </row>
    <row r="778" spans="1:1" ht="15.75" customHeight="1">
      <c r="A778" s="30"/>
    </row>
    <row r="779" spans="1:1" ht="15.75" customHeight="1">
      <c r="A779" s="30"/>
    </row>
    <row r="780" spans="1:1" ht="15.75" customHeight="1">
      <c r="A780" s="30"/>
    </row>
    <row r="781" spans="1:1" ht="15.75" customHeight="1">
      <c r="A781" s="30"/>
    </row>
    <row r="782" spans="1:1" ht="15.75" customHeight="1">
      <c r="A782" s="30"/>
    </row>
    <row r="783" spans="1:1" ht="15.75" customHeight="1">
      <c r="A783" s="30"/>
    </row>
    <row r="784" spans="1:1" ht="15.75" customHeight="1">
      <c r="A784" s="30"/>
    </row>
    <row r="785" spans="1:1" ht="15.75" customHeight="1">
      <c r="A785" s="30"/>
    </row>
    <row r="786" spans="1:1" ht="15.75" customHeight="1">
      <c r="A786" s="30"/>
    </row>
    <row r="787" spans="1:1" ht="15.75" customHeight="1">
      <c r="A787" s="30"/>
    </row>
    <row r="788" spans="1:1" ht="15.75" customHeight="1">
      <c r="A788" s="30"/>
    </row>
    <row r="789" spans="1:1" ht="15.75" customHeight="1">
      <c r="A789" s="30"/>
    </row>
    <row r="790" spans="1:1" ht="15.75" customHeight="1">
      <c r="A790" s="30"/>
    </row>
    <row r="791" spans="1:1" ht="15.75" customHeight="1">
      <c r="A791" s="30"/>
    </row>
    <row r="792" spans="1:1" ht="15.75" customHeight="1">
      <c r="A792" s="30"/>
    </row>
    <row r="793" spans="1:1" ht="15.75" customHeight="1">
      <c r="A793" s="30"/>
    </row>
    <row r="794" spans="1:1" ht="15.75" customHeight="1">
      <c r="A794" s="30"/>
    </row>
    <row r="795" spans="1:1" ht="15.75" customHeight="1">
      <c r="A795" s="30"/>
    </row>
    <row r="796" spans="1:1" ht="15.75" customHeight="1">
      <c r="A796" s="30"/>
    </row>
    <row r="797" spans="1:1" ht="15.75" customHeight="1">
      <c r="A797" s="30"/>
    </row>
    <row r="798" spans="1:1" ht="15.75" customHeight="1">
      <c r="A798" s="30"/>
    </row>
    <row r="799" spans="1:1" ht="15.75" customHeight="1">
      <c r="A799" s="30"/>
    </row>
    <row r="800" spans="1:1" ht="15.75" customHeight="1">
      <c r="A800" s="30"/>
    </row>
    <row r="801" spans="1:1" ht="15.75" customHeight="1">
      <c r="A801" s="30"/>
    </row>
    <row r="802" spans="1:1" ht="15.75" customHeight="1">
      <c r="A802" s="30"/>
    </row>
    <row r="803" spans="1:1" ht="15.75" customHeight="1">
      <c r="A803" s="30"/>
    </row>
    <row r="804" spans="1:1" ht="15.75" customHeight="1">
      <c r="A804" s="30"/>
    </row>
    <row r="805" spans="1:1" ht="15.75" customHeight="1">
      <c r="A805" s="30"/>
    </row>
    <row r="806" spans="1:1" ht="15.75" customHeight="1">
      <c r="A806" s="30"/>
    </row>
    <row r="807" spans="1:1" ht="15.75" customHeight="1">
      <c r="A807" s="30"/>
    </row>
    <row r="808" spans="1:1" ht="15.75" customHeight="1">
      <c r="A808" s="30"/>
    </row>
    <row r="809" spans="1:1" ht="15.75" customHeight="1">
      <c r="A809" s="30"/>
    </row>
    <row r="810" spans="1:1" ht="15.75" customHeight="1">
      <c r="A810" s="30"/>
    </row>
    <row r="811" spans="1:1" ht="15.75" customHeight="1">
      <c r="A811" s="30"/>
    </row>
    <row r="812" spans="1:1" ht="15.75" customHeight="1">
      <c r="A812" s="30"/>
    </row>
    <row r="813" spans="1:1" ht="15.75" customHeight="1">
      <c r="A813" s="30"/>
    </row>
    <row r="814" spans="1:1" ht="15.75" customHeight="1">
      <c r="A814" s="30"/>
    </row>
    <row r="815" spans="1:1" ht="15.75" customHeight="1">
      <c r="A815" s="30"/>
    </row>
    <row r="816" spans="1:1" ht="15.75" customHeight="1">
      <c r="A816" s="30"/>
    </row>
    <row r="817" spans="1:1" ht="15.75" customHeight="1">
      <c r="A817" s="30"/>
    </row>
    <row r="818" spans="1:1" ht="15.75" customHeight="1">
      <c r="A818" s="30"/>
    </row>
    <row r="819" spans="1:1" ht="15.75" customHeight="1">
      <c r="A819" s="30"/>
    </row>
    <row r="820" spans="1:1" ht="15.75" customHeight="1">
      <c r="A820" s="30"/>
    </row>
    <row r="821" spans="1:1" ht="15.75" customHeight="1">
      <c r="A821" s="30"/>
    </row>
    <row r="822" spans="1:1" ht="15.75" customHeight="1">
      <c r="A822" s="30"/>
    </row>
    <row r="823" spans="1:1" ht="15.75" customHeight="1">
      <c r="A823" s="30"/>
    </row>
    <row r="824" spans="1:1" ht="15.75" customHeight="1">
      <c r="A824" s="30"/>
    </row>
    <row r="825" spans="1:1" ht="15.75" customHeight="1">
      <c r="A825" s="30"/>
    </row>
    <row r="826" spans="1:1" ht="15.75" customHeight="1">
      <c r="A826" s="30"/>
    </row>
    <row r="827" spans="1:1" ht="15.75" customHeight="1">
      <c r="A827" s="30"/>
    </row>
    <row r="828" spans="1:1" ht="15.75" customHeight="1">
      <c r="A828" s="30"/>
    </row>
    <row r="829" spans="1:1" ht="15.75" customHeight="1">
      <c r="A829" s="30"/>
    </row>
    <row r="830" spans="1:1" ht="15.75" customHeight="1">
      <c r="A830" s="30"/>
    </row>
    <row r="831" spans="1:1" ht="15.75" customHeight="1">
      <c r="A831" s="30"/>
    </row>
    <row r="832" spans="1:1" ht="15.75" customHeight="1">
      <c r="A832" s="30"/>
    </row>
    <row r="833" spans="1:1" ht="15.75" customHeight="1">
      <c r="A833" s="30"/>
    </row>
    <row r="834" spans="1:1" ht="15.75" customHeight="1">
      <c r="A834" s="30"/>
    </row>
    <row r="835" spans="1:1" ht="15.75" customHeight="1">
      <c r="A835" s="30"/>
    </row>
    <row r="836" spans="1:1" ht="15.75" customHeight="1">
      <c r="A836" s="30"/>
    </row>
    <row r="837" spans="1:1" ht="15.75" customHeight="1">
      <c r="A837" s="30"/>
    </row>
    <row r="838" spans="1:1" ht="15.75" customHeight="1">
      <c r="A838" s="30"/>
    </row>
    <row r="839" spans="1:1" ht="15.75" customHeight="1">
      <c r="A839" s="30"/>
    </row>
    <row r="840" spans="1:1" ht="15.75" customHeight="1">
      <c r="A840" s="30"/>
    </row>
    <row r="841" spans="1:1" ht="15.75" customHeight="1">
      <c r="A841" s="30"/>
    </row>
    <row r="842" spans="1:1" ht="15.75" customHeight="1">
      <c r="A842" s="30"/>
    </row>
    <row r="843" spans="1:1" ht="15.75" customHeight="1">
      <c r="A843" s="30"/>
    </row>
    <row r="844" spans="1:1" ht="15.75" customHeight="1">
      <c r="A844" s="30"/>
    </row>
    <row r="845" spans="1:1" ht="15.75" customHeight="1">
      <c r="A845" s="30"/>
    </row>
    <row r="846" spans="1:1" ht="15.75" customHeight="1">
      <c r="A846" s="30"/>
    </row>
    <row r="847" spans="1:1" ht="15.75" customHeight="1">
      <c r="A847" s="30"/>
    </row>
    <row r="848" spans="1:1" ht="15.75" customHeight="1">
      <c r="A848" s="30"/>
    </row>
    <row r="849" spans="1:1" ht="15.75" customHeight="1">
      <c r="A849" s="30"/>
    </row>
    <row r="850" spans="1:1" ht="15.75" customHeight="1">
      <c r="A850" s="30"/>
    </row>
    <row r="851" spans="1:1" ht="15.75" customHeight="1">
      <c r="A851" s="30"/>
    </row>
    <row r="852" spans="1:1" ht="15.75" customHeight="1">
      <c r="A852" s="30"/>
    </row>
    <row r="853" spans="1:1" ht="15.75" customHeight="1">
      <c r="A853" s="30"/>
    </row>
    <row r="854" spans="1:1" ht="15.75" customHeight="1">
      <c r="A854" s="30"/>
    </row>
    <row r="855" spans="1:1" ht="15.75" customHeight="1">
      <c r="A855" s="30"/>
    </row>
    <row r="856" spans="1:1" ht="15.75" customHeight="1">
      <c r="A856" s="30"/>
    </row>
    <row r="857" spans="1:1" ht="15.75" customHeight="1">
      <c r="A857" s="30"/>
    </row>
    <row r="858" spans="1:1" ht="15.75" customHeight="1">
      <c r="A858" s="30"/>
    </row>
    <row r="859" spans="1:1" ht="15.75" customHeight="1">
      <c r="A859" s="30"/>
    </row>
    <row r="860" spans="1:1" ht="15.75" customHeight="1">
      <c r="A860" s="30"/>
    </row>
    <row r="861" spans="1:1" ht="15.75" customHeight="1">
      <c r="A861" s="30"/>
    </row>
    <row r="862" spans="1:1" ht="15.75" customHeight="1">
      <c r="A862" s="30"/>
    </row>
    <row r="863" spans="1:1" ht="15.75" customHeight="1">
      <c r="A863" s="30"/>
    </row>
    <row r="864" spans="1:1" ht="15.75" customHeight="1">
      <c r="A864" s="30"/>
    </row>
    <row r="865" spans="1:1" ht="15.75" customHeight="1">
      <c r="A865" s="30"/>
    </row>
    <row r="866" spans="1:1" ht="15.75" customHeight="1">
      <c r="A866" s="30"/>
    </row>
    <row r="867" spans="1:1" ht="15.75" customHeight="1">
      <c r="A867" s="30"/>
    </row>
    <row r="868" spans="1:1" ht="15.75" customHeight="1">
      <c r="A868" s="30"/>
    </row>
    <row r="869" spans="1:1" ht="15.75" customHeight="1">
      <c r="A869" s="30"/>
    </row>
    <row r="870" spans="1:1" ht="15.75" customHeight="1">
      <c r="A870" s="30"/>
    </row>
    <row r="871" spans="1:1" ht="15.75" customHeight="1">
      <c r="A871" s="30"/>
    </row>
    <row r="872" spans="1:1" ht="15.75" customHeight="1">
      <c r="A872" s="30"/>
    </row>
    <row r="873" spans="1:1" ht="15.75" customHeight="1">
      <c r="A873" s="30"/>
    </row>
    <row r="874" spans="1:1" ht="15.75" customHeight="1">
      <c r="A874" s="30"/>
    </row>
    <row r="875" spans="1:1" ht="15.75" customHeight="1">
      <c r="A875" s="30"/>
    </row>
    <row r="876" spans="1:1" ht="15.75" customHeight="1">
      <c r="A876" s="30"/>
    </row>
    <row r="877" spans="1:1" ht="15.75" customHeight="1">
      <c r="A877" s="30"/>
    </row>
    <row r="878" spans="1:1" ht="15.75" customHeight="1">
      <c r="A878" s="30"/>
    </row>
    <row r="879" spans="1:1" ht="15.75" customHeight="1">
      <c r="A879" s="30"/>
    </row>
    <row r="880" spans="1:1" ht="15.75" customHeight="1">
      <c r="A880" s="30"/>
    </row>
    <row r="881" spans="1:1" ht="15.75" customHeight="1">
      <c r="A881" s="30"/>
    </row>
    <row r="882" spans="1:1" ht="15.75" customHeight="1">
      <c r="A882" s="30"/>
    </row>
    <row r="883" spans="1:1" ht="15.75" customHeight="1">
      <c r="A883" s="30"/>
    </row>
    <row r="884" spans="1:1" ht="15.75" customHeight="1">
      <c r="A884" s="30"/>
    </row>
    <row r="885" spans="1:1" ht="15.75" customHeight="1">
      <c r="A885" s="30"/>
    </row>
    <row r="886" spans="1:1" ht="15.75" customHeight="1">
      <c r="A886" s="30"/>
    </row>
    <row r="887" spans="1:1" ht="15.75" customHeight="1">
      <c r="A887" s="30"/>
    </row>
    <row r="888" spans="1:1" ht="15.75" customHeight="1">
      <c r="A888" s="30"/>
    </row>
    <row r="889" spans="1:1" ht="15.75" customHeight="1">
      <c r="A889" s="30"/>
    </row>
    <row r="890" spans="1:1" ht="15.75" customHeight="1">
      <c r="A890" s="30"/>
    </row>
    <row r="891" spans="1:1" ht="15.75" customHeight="1">
      <c r="A891" s="30"/>
    </row>
    <row r="892" spans="1:1" ht="15.75" customHeight="1">
      <c r="A892" s="30"/>
    </row>
    <row r="893" spans="1:1" ht="15.75" customHeight="1">
      <c r="A893" s="30"/>
    </row>
    <row r="894" spans="1:1" ht="15.75" customHeight="1">
      <c r="A894" s="30"/>
    </row>
    <row r="895" spans="1:1" ht="15.75" customHeight="1">
      <c r="A895" s="30"/>
    </row>
    <row r="896" spans="1:1" ht="15.75" customHeight="1">
      <c r="A896" s="30"/>
    </row>
    <row r="897" spans="1:1" ht="15.75" customHeight="1">
      <c r="A897" s="30"/>
    </row>
    <row r="898" spans="1:1" ht="15.75" customHeight="1">
      <c r="A898" s="30"/>
    </row>
    <row r="899" spans="1:1" ht="15.75" customHeight="1">
      <c r="A899" s="30"/>
    </row>
    <row r="900" spans="1:1" ht="15.75" customHeight="1">
      <c r="A900" s="30"/>
    </row>
    <row r="901" spans="1:1" ht="15.75" customHeight="1">
      <c r="A901" s="30"/>
    </row>
    <row r="902" spans="1:1" ht="15.75" customHeight="1">
      <c r="A902" s="30"/>
    </row>
    <row r="903" spans="1:1" ht="15.75" customHeight="1">
      <c r="A903" s="30"/>
    </row>
    <row r="904" spans="1:1" ht="15.75" customHeight="1">
      <c r="A904" s="30"/>
    </row>
    <row r="905" spans="1:1" ht="15.75" customHeight="1">
      <c r="A905" s="30"/>
    </row>
    <row r="906" spans="1:1" ht="15.75" customHeight="1">
      <c r="A906" s="30"/>
    </row>
    <row r="907" spans="1:1" ht="15.75" customHeight="1">
      <c r="A907" s="30"/>
    </row>
    <row r="908" spans="1:1" ht="15.75" customHeight="1">
      <c r="A908" s="30"/>
    </row>
    <row r="909" spans="1:1" ht="15.75" customHeight="1">
      <c r="A909" s="30"/>
    </row>
    <row r="910" spans="1:1" ht="15.75" customHeight="1">
      <c r="A910" s="30"/>
    </row>
    <row r="911" spans="1:1" ht="15.75" customHeight="1">
      <c r="A911" s="30"/>
    </row>
    <row r="912" spans="1:1" ht="15.75" customHeight="1">
      <c r="A912" s="30"/>
    </row>
    <row r="913" spans="1:1" ht="15.75" customHeight="1">
      <c r="A913" s="30"/>
    </row>
    <row r="914" spans="1:1" ht="15.75" customHeight="1">
      <c r="A914" s="30"/>
    </row>
    <row r="915" spans="1:1" ht="15.75" customHeight="1">
      <c r="A915" s="30"/>
    </row>
    <row r="916" spans="1:1" ht="15.75" customHeight="1">
      <c r="A916" s="30"/>
    </row>
    <row r="917" spans="1:1" ht="15.75" customHeight="1">
      <c r="A917" s="30"/>
    </row>
    <row r="918" spans="1:1" ht="15.75" customHeight="1">
      <c r="A918" s="30"/>
    </row>
    <row r="919" spans="1:1" ht="15.75" customHeight="1">
      <c r="A919" s="30"/>
    </row>
    <row r="920" spans="1:1" ht="15.75" customHeight="1">
      <c r="A920" s="30"/>
    </row>
    <row r="921" spans="1:1" ht="15.75" customHeight="1">
      <c r="A921" s="30"/>
    </row>
    <row r="922" spans="1:1" ht="15.75" customHeight="1">
      <c r="A922" s="30"/>
    </row>
    <row r="923" spans="1:1" ht="15.75" customHeight="1">
      <c r="A923" s="30"/>
    </row>
    <row r="924" spans="1:1" ht="15.75" customHeight="1">
      <c r="A924" s="30"/>
    </row>
    <row r="925" spans="1:1" ht="15.75" customHeight="1">
      <c r="A925" s="30"/>
    </row>
    <row r="926" spans="1:1" ht="15.75" customHeight="1">
      <c r="A926" s="30"/>
    </row>
    <row r="927" spans="1:1" ht="15.75" customHeight="1">
      <c r="A927" s="30"/>
    </row>
    <row r="928" spans="1:1" ht="15.75" customHeight="1">
      <c r="A928" s="30"/>
    </row>
    <row r="929" spans="1:1" ht="15.75" customHeight="1">
      <c r="A929" s="30"/>
    </row>
    <row r="930" spans="1:1" ht="15.75" customHeight="1">
      <c r="A930" s="30"/>
    </row>
    <row r="931" spans="1:1" ht="15.75" customHeight="1">
      <c r="A931" s="30"/>
    </row>
    <row r="932" spans="1:1" ht="15.75" customHeight="1">
      <c r="A932" s="30"/>
    </row>
    <row r="933" spans="1:1" ht="15.75" customHeight="1">
      <c r="A933" s="30"/>
    </row>
    <row r="934" spans="1:1" ht="15.75" customHeight="1">
      <c r="A934" s="30"/>
    </row>
    <row r="935" spans="1:1" ht="15.75" customHeight="1">
      <c r="A935" s="30"/>
    </row>
    <row r="936" spans="1:1" ht="15.75" customHeight="1">
      <c r="A936" s="30"/>
    </row>
    <row r="937" spans="1:1" ht="15.75" customHeight="1">
      <c r="A937" s="30"/>
    </row>
    <row r="938" spans="1:1" ht="15.75" customHeight="1">
      <c r="A938" s="30"/>
    </row>
    <row r="939" spans="1:1" ht="15.75" customHeight="1">
      <c r="A939" s="30"/>
    </row>
    <row r="940" spans="1:1" ht="15.75" customHeight="1">
      <c r="A940" s="30"/>
    </row>
    <row r="941" spans="1:1" ht="15.75" customHeight="1">
      <c r="A941" s="30"/>
    </row>
    <row r="942" spans="1:1" ht="15.75" customHeight="1">
      <c r="A942" s="30"/>
    </row>
    <row r="943" spans="1:1" ht="15.75" customHeight="1">
      <c r="A943" s="30"/>
    </row>
    <row r="944" spans="1:1" ht="15.75" customHeight="1">
      <c r="A944" s="30"/>
    </row>
    <row r="945" spans="1:1" ht="15.75" customHeight="1">
      <c r="A945" s="30"/>
    </row>
    <row r="946" spans="1:1" ht="15.75" customHeight="1">
      <c r="A946" s="30"/>
    </row>
    <row r="947" spans="1:1" ht="15.75" customHeight="1">
      <c r="A947" s="30"/>
    </row>
    <row r="948" spans="1:1" ht="15.75" customHeight="1">
      <c r="A948" s="30"/>
    </row>
    <row r="949" spans="1:1" ht="15.75" customHeight="1">
      <c r="A949" s="30"/>
    </row>
    <row r="950" spans="1:1" ht="15.75" customHeight="1">
      <c r="A950" s="30"/>
    </row>
    <row r="951" spans="1:1" ht="15.75" customHeight="1">
      <c r="A951" s="30"/>
    </row>
    <row r="952" spans="1:1" ht="15.75" customHeight="1">
      <c r="A952" s="30"/>
    </row>
    <row r="953" spans="1:1" ht="15.75" customHeight="1">
      <c r="A953" s="30"/>
    </row>
    <row r="954" spans="1:1" ht="15.75" customHeight="1">
      <c r="A954" s="30"/>
    </row>
    <row r="955" spans="1:1" ht="15.75" customHeight="1">
      <c r="A955" s="30"/>
    </row>
    <row r="956" spans="1:1" ht="15.75" customHeight="1">
      <c r="A956" s="30"/>
    </row>
    <row r="957" spans="1:1" ht="15.75" customHeight="1">
      <c r="A957" s="30"/>
    </row>
    <row r="958" spans="1:1" ht="15.75" customHeight="1">
      <c r="A958" s="30"/>
    </row>
    <row r="959" spans="1:1" ht="15.75" customHeight="1">
      <c r="A959" s="30"/>
    </row>
    <row r="960" spans="1:1" ht="15.75" customHeight="1">
      <c r="A960" s="30"/>
    </row>
    <row r="961" spans="1:1" ht="15.75" customHeight="1">
      <c r="A961" s="30"/>
    </row>
    <row r="962" spans="1:1" ht="15.75" customHeight="1">
      <c r="A962" s="30"/>
    </row>
    <row r="963" spans="1:1" ht="15.75" customHeight="1">
      <c r="A963" s="30"/>
    </row>
    <row r="964" spans="1:1" ht="15.75" customHeight="1">
      <c r="A964" s="30"/>
    </row>
    <row r="965" spans="1:1" ht="15.75" customHeight="1">
      <c r="A965" s="30"/>
    </row>
    <row r="966" spans="1:1" ht="15.75" customHeight="1">
      <c r="A966" s="30"/>
    </row>
    <row r="967" spans="1:1" ht="15.75" customHeight="1">
      <c r="A967" s="30"/>
    </row>
    <row r="968" spans="1:1" ht="15.75" customHeight="1">
      <c r="A968" s="30"/>
    </row>
    <row r="969" spans="1:1" ht="15.75" customHeight="1">
      <c r="A969" s="30"/>
    </row>
    <row r="970" spans="1:1" ht="15.75" customHeight="1">
      <c r="A970" s="30"/>
    </row>
    <row r="971" spans="1:1" ht="15.75" customHeight="1">
      <c r="A971" s="30"/>
    </row>
    <row r="972" spans="1:1" ht="15.75" customHeight="1">
      <c r="A972" s="30"/>
    </row>
    <row r="973" spans="1:1" ht="15.75" customHeight="1">
      <c r="A973" s="30"/>
    </row>
    <row r="974" spans="1:1" ht="15.75" customHeight="1">
      <c r="A974" s="30"/>
    </row>
    <row r="975" spans="1:1" ht="15.75" customHeight="1">
      <c r="A975" s="30"/>
    </row>
    <row r="976" spans="1:1" ht="15.75" customHeight="1">
      <c r="A976" s="30"/>
    </row>
    <row r="977" spans="1:1" ht="15.75" customHeight="1">
      <c r="A977" s="30"/>
    </row>
    <row r="978" spans="1:1" ht="15.75" customHeight="1">
      <c r="A978" s="30"/>
    </row>
    <row r="979" spans="1:1" ht="15.75" customHeight="1">
      <c r="A979" s="30"/>
    </row>
    <row r="980" spans="1:1" ht="15.75" customHeight="1">
      <c r="A980" s="30"/>
    </row>
    <row r="981" spans="1:1" ht="15.75" customHeight="1">
      <c r="A981" s="30"/>
    </row>
    <row r="982" spans="1:1" ht="15.75" customHeight="1">
      <c r="A982" s="30"/>
    </row>
    <row r="983" spans="1:1" ht="15.75" customHeight="1">
      <c r="A983" s="30"/>
    </row>
    <row r="984" spans="1:1" ht="15.75" customHeight="1">
      <c r="A984" s="30"/>
    </row>
    <row r="985" spans="1:1" ht="15.75" customHeight="1">
      <c r="A985" s="30"/>
    </row>
    <row r="986" spans="1:1" ht="15.75" customHeight="1">
      <c r="A986" s="30"/>
    </row>
    <row r="987" spans="1:1" ht="15.75" customHeight="1">
      <c r="A987" s="30"/>
    </row>
    <row r="988" spans="1:1" ht="15.75" customHeight="1">
      <c r="A988" s="30"/>
    </row>
    <row r="989" spans="1:1" ht="15.75" customHeight="1">
      <c r="A989" s="30"/>
    </row>
    <row r="990" spans="1:1" ht="15.75" customHeight="1">
      <c r="A990" s="30"/>
    </row>
    <row r="991" spans="1:1" ht="15.75" customHeight="1">
      <c r="A991" s="30"/>
    </row>
    <row r="992" spans="1:1" ht="15.75" customHeight="1">
      <c r="A992" s="30"/>
    </row>
    <row r="993" spans="1:1" ht="15.75" customHeight="1">
      <c r="A993" s="30"/>
    </row>
    <row r="994" spans="1:1" ht="15.75" customHeight="1">
      <c r="A994" s="30"/>
    </row>
    <row r="995" spans="1:1" ht="15.75" customHeight="1">
      <c r="A995" s="30"/>
    </row>
    <row r="996" spans="1:1" ht="15.75" customHeight="1">
      <c r="A996" s="30"/>
    </row>
    <row r="997" spans="1:1" ht="15.75" customHeight="1">
      <c r="A997" s="30"/>
    </row>
    <row r="998" spans="1:1" ht="15.75" customHeight="1">
      <c r="A998" s="30"/>
    </row>
    <row r="999" spans="1:1" ht="15.75" customHeight="1">
      <c r="A999" s="30"/>
    </row>
    <row r="1000" spans="1:1" ht="15.75" customHeight="1">
      <c r="A1000" s="30"/>
    </row>
  </sheetData>
  <mergeCells count="2">
    <mergeCell ref="A6:D6"/>
    <mergeCell ref="A7:D7"/>
  </mergeCells>
  <pageMargins left="0.75" right="0.75" top="1" bottom="1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Y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26" customWidth="1"/>
    <col min="2" max="25" width="12" customWidth="1"/>
  </cols>
  <sheetData>
    <row r="1" spans="1:25" ht="15.75" customHeight="1">
      <c r="A1" s="1" t="s">
        <v>94</v>
      </c>
      <c r="B1" s="4"/>
      <c r="C1" s="4"/>
      <c r="D1" s="4"/>
      <c r="E1" s="6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>
      <c r="A2" s="4"/>
      <c r="B2" s="4"/>
      <c r="C2" s="4"/>
      <c r="D2" s="4"/>
      <c r="E2" s="6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>
      <c r="A3" s="5"/>
      <c r="B3" s="94">
        <v>2023</v>
      </c>
      <c r="C3" s="95"/>
      <c r="D3" s="95"/>
      <c r="E3" s="95"/>
      <c r="F3" s="95"/>
      <c r="G3" s="95"/>
      <c r="H3" s="95"/>
      <c r="I3" s="93"/>
      <c r="J3" s="94">
        <v>2024</v>
      </c>
      <c r="K3" s="95"/>
      <c r="L3" s="95"/>
      <c r="M3" s="95"/>
      <c r="N3" s="95"/>
      <c r="O3" s="95"/>
      <c r="P3" s="95"/>
      <c r="Q3" s="93"/>
      <c r="R3" s="94">
        <v>2025</v>
      </c>
      <c r="S3" s="95"/>
      <c r="T3" s="95"/>
      <c r="U3" s="95"/>
      <c r="V3" s="95"/>
      <c r="W3" s="95"/>
      <c r="X3" s="95"/>
      <c r="Y3" s="93"/>
    </row>
    <row r="4" spans="1:25" ht="20.25" customHeight="1">
      <c r="A4" s="24"/>
      <c r="B4" s="92" t="s">
        <v>95</v>
      </c>
      <c r="C4" s="93"/>
      <c r="D4" s="92" t="s">
        <v>96</v>
      </c>
      <c r="E4" s="93"/>
      <c r="F4" s="92" t="s">
        <v>97</v>
      </c>
      <c r="G4" s="93"/>
      <c r="H4" s="92" t="s">
        <v>98</v>
      </c>
      <c r="I4" s="93"/>
      <c r="J4" s="92" t="s">
        <v>95</v>
      </c>
      <c r="K4" s="93"/>
      <c r="L4" s="92" t="s">
        <v>96</v>
      </c>
      <c r="M4" s="93"/>
      <c r="N4" s="92" t="s">
        <v>97</v>
      </c>
      <c r="O4" s="93"/>
      <c r="P4" s="92" t="s">
        <v>98</v>
      </c>
      <c r="Q4" s="93"/>
      <c r="R4" s="92" t="s">
        <v>95</v>
      </c>
      <c r="S4" s="93"/>
      <c r="T4" s="92" t="s">
        <v>96</v>
      </c>
      <c r="U4" s="93"/>
      <c r="V4" s="92" t="s">
        <v>97</v>
      </c>
      <c r="W4" s="93"/>
      <c r="X4" s="92" t="s">
        <v>98</v>
      </c>
      <c r="Y4" s="93"/>
    </row>
    <row r="5" spans="1:25" ht="15.75" customHeight="1">
      <c r="A5" s="57"/>
      <c r="B5" s="57" t="s">
        <v>55</v>
      </c>
      <c r="C5" s="57" t="s">
        <v>56</v>
      </c>
      <c r="D5" s="57" t="s">
        <v>55</v>
      </c>
      <c r="E5" s="57" t="s">
        <v>56</v>
      </c>
      <c r="F5" s="57" t="s">
        <v>55</v>
      </c>
      <c r="G5" s="57" t="s">
        <v>56</v>
      </c>
      <c r="H5" s="57" t="s">
        <v>55</v>
      </c>
      <c r="I5" s="57" t="s">
        <v>56</v>
      </c>
      <c r="J5" s="57" t="s">
        <v>55</v>
      </c>
      <c r="K5" s="57" t="s">
        <v>56</v>
      </c>
      <c r="L5" s="57" t="s">
        <v>55</v>
      </c>
      <c r="M5" s="57" t="s">
        <v>56</v>
      </c>
      <c r="N5" s="57" t="s">
        <v>55</v>
      </c>
      <c r="O5" s="57" t="s">
        <v>56</v>
      </c>
      <c r="P5" s="57" t="s">
        <v>55</v>
      </c>
      <c r="Q5" s="57" t="s">
        <v>56</v>
      </c>
      <c r="R5" s="57" t="s">
        <v>55</v>
      </c>
      <c r="S5" s="57" t="s">
        <v>56</v>
      </c>
      <c r="T5" s="57" t="s">
        <v>55</v>
      </c>
      <c r="U5" s="57" t="s">
        <v>56</v>
      </c>
      <c r="V5" s="57" t="s">
        <v>55</v>
      </c>
      <c r="W5" s="57" t="s">
        <v>56</v>
      </c>
      <c r="X5" s="57" t="s">
        <v>55</v>
      </c>
      <c r="Y5" s="57" t="s">
        <v>56</v>
      </c>
    </row>
    <row r="6" spans="1:25" ht="15.75" customHeight="1">
      <c r="A6" s="32" t="s">
        <v>75</v>
      </c>
      <c r="B6" s="41">
        <v>99</v>
      </c>
      <c r="C6" s="39">
        <f t="shared" ref="C6:C14" si="0">B6/$B$14</f>
        <v>8.1750619322873655E-2</v>
      </c>
      <c r="D6" s="41">
        <v>106</v>
      </c>
      <c r="E6" s="39">
        <f t="shared" ref="E6:E14" si="1">D6/$D$14</f>
        <v>7.5444839857651241E-2</v>
      </c>
      <c r="F6" s="41">
        <v>2</v>
      </c>
      <c r="G6" s="39">
        <f>F6/F14</f>
        <v>7.407407407407407E-2</v>
      </c>
      <c r="H6" s="41">
        <v>56</v>
      </c>
      <c r="I6" s="39">
        <f>H6/H14</f>
        <v>8.5235920852359204E-2</v>
      </c>
      <c r="J6" s="41">
        <v>101</v>
      </c>
      <c r="K6" s="39">
        <f t="shared" ref="K6:K14" si="2">J6/J$14</f>
        <v>8.8596491228070173E-2</v>
      </c>
      <c r="L6" s="41">
        <v>119</v>
      </c>
      <c r="M6" s="39">
        <f t="shared" ref="M6:M14" si="3">L6/L$14</f>
        <v>7.9227696404793602E-2</v>
      </c>
      <c r="N6" s="41">
        <v>2</v>
      </c>
      <c r="O6" s="39">
        <f t="shared" ref="O6:O14" si="4">N6/N$14</f>
        <v>6.6666666666666666E-2</v>
      </c>
      <c r="P6" s="41">
        <v>59</v>
      </c>
      <c r="Q6" s="39">
        <f t="shared" ref="Q6:Q14" si="5">P6/P$14</f>
        <v>9.8662207357859535E-2</v>
      </c>
      <c r="R6" s="41">
        <v>360</v>
      </c>
      <c r="S6" s="39">
        <f t="shared" ref="S6:S14" si="6">R6/$R$14</f>
        <v>0.10013908205841446</v>
      </c>
      <c r="T6" s="41">
        <v>545</v>
      </c>
      <c r="U6" s="39">
        <f t="shared" ref="U6:U14" si="7">T6/$T$14</f>
        <v>0.10826380611839491</v>
      </c>
      <c r="V6" s="41">
        <v>2</v>
      </c>
      <c r="W6" s="39">
        <f t="shared" ref="W6:W14" si="8">V6/$V$14</f>
        <v>4.1666666666666664E-2</v>
      </c>
      <c r="X6" s="41">
        <v>137</v>
      </c>
      <c r="Y6" s="39">
        <f t="shared" ref="Y6:Y14" si="9">X6/$X$14</f>
        <v>0.12557286892758937</v>
      </c>
    </row>
    <row r="7" spans="1:25" ht="15.75" customHeight="1">
      <c r="A7" s="32" t="s">
        <v>76</v>
      </c>
      <c r="B7" s="34">
        <v>91</v>
      </c>
      <c r="C7" s="36">
        <f t="shared" si="0"/>
        <v>7.5144508670520235E-2</v>
      </c>
      <c r="D7" s="34">
        <v>70</v>
      </c>
      <c r="E7" s="36">
        <f t="shared" si="1"/>
        <v>4.9822064056939501E-2</v>
      </c>
      <c r="F7" s="34">
        <v>0</v>
      </c>
      <c r="G7" s="36">
        <f>F7/F14</f>
        <v>0</v>
      </c>
      <c r="H7" s="34">
        <v>36</v>
      </c>
      <c r="I7" s="36">
        <f>H7/H14</f>
        <v>5.4794520547945202E-2</v>
      </c>
      <c r="J7" s="34">
        <v>89</v>
      </c>
      <c r="K7" s="36">
        <f t="shared" si="2"/>
        <v>7.8070175438596498E-2</v>
      </c>
      <c r="L7" s="34">
        <v>80</v>
      </c>
      <c r="M7" s="36">
        <f t="shared" si="3"/>
        <v>5.3262316910785618E-2</v>
      </c>
      <c r="N7" s="34">
        <v>0</v>
      </c>
      <c r="O7" s="36">
        <f t="shared" si="4"/>
        <v>0</v>
      </c>
      <c r="P7" s="34">
        <v>35</v>
      </c>
      <c r="Q7" s="36">
        <f t="shared" si="5"/>
        <v>5.8528428093645488E-2</v>
      </c>
      <c r="R7" s="34">
        <v>229</v>
      </c>
      <c r="S7" s="36">
        <f t="shared" si="6"/>
        <v>6.3699582753824757E-2</v>
      </c>
      <c r="T7" s="34">
        <v>298</v>
      </c>
      <c r="U7" s="36">
        <f t="shared" si="7"/>
        <v>5.919745729042511E-2</v>
      </c>
      <c r="V7" s="34">
        <v>0</v>
      </c>
      <c r="W7" s="36">
        <f t="shared" si="8"/>
        <v>0</v>
      </c>
      <c r="X7" s="34">
        <v>54</v>
      </c>
      <c r="Y7" s="36">
        <f t="shared" si="9"/>
        <v>4.9495875343721359E-2</v>
      </c>
    </row>
    <row r="8" spans="1:25" ht="15.75" customHeight="1">
      <c r="A8" s="15" t="s">
        <v>19</v>
      </c>
      <c r="B8" s="41">
        <v>107</v>
      </c>
      <c r="C8" s="39">
        <f t="shared" si="0"/>
        <v>8.8356729975227088E-2</v>
      </c>
      <c r="D8" s="41">
        <v>61</v>
      </c>
      <c r="E8" s="39">
        <f t="shared" si="1"/>
        <v>4.3416370106761568E-2</v>
      </c>
      <c r="F8" s="41">
        <v>2</v>
      </c>
      <c r="G8" s="39">
        <f>F8/F14</f>
        <v>7.407407407407407E-2</v>
      </c>
      <c r="H8" s="41">
        <v>30</v>
      </c>
      <c r="I8" s="39">
        <f>H8/H14</f>
        <v>4.5662100456621002E-2</v>
      </c>
      <c r="J8" s="41">
        <v>105</v>
      </c>
      <c r="K8" s="39">
        <f t="shared" si="2"/>
        <v>9.2105263157894732E-2</v>
      </c>
      <c r="L8" s="41">
        <v>68</v>
      </c>
      <c r="M8" s="39">
        <f t="shared" si="3"/>
        <v>4.5272969374167776E-2</v>
      </c>
      <c r="N8" s="41">
        <v>2</v>
      </c>
      <c r="O8" s="39">
        <f t="shared" si="4"/>
        <v>6.6666666666666666E-2</v>
      </c>
      <c r="P8" s="41">
        <v>31</v>
      </c>
      <c r="Q8" s="39">
        <f t="shared" si="5"/>
        <v>5.1839464882943144E-2</v>
      </c>
      <c r="R8" s="41">
        <v>228</v>
      </c>
      <c r="S8" s="39">
        <f t="shared" si="6"/>
        <v>6.3421418636995824E-2</v>
      </c>
      <c r="T8" s="41">
        <v>271</v>
      </c>
      <c r="U8" s="39">
        <f t="shared" si="7"/>
        <v>5.3833929280889946E-2</v>
      </c>
      <c r="V8" s="41">
        <v>2</v>
      </c>
      <c r="W8" s="39">
        <f t="shared" si="8"/>
        <v>4.1666666666666664E-2</v>
      </c>
      <c r="X8" s="41">
        <v>58</v>
      </c>
      <c r="Y8" s="39">
        <f t="shared" si="9"/>
        <v>5.3162236480293307E-2</v>
      </c>
    </row>
    <row r="9" spans="1:25" ht="15.75" customHeight="1">
      <c r="A9" s="32" t="s">
        <v>77</v>
      </c>
      <c r="B9" s="34">
        <v>71</v>
      </c>
      <c r="C9" s="36">
        <f t="shared" si="0"/>
        <v>5.8629232039636665E-2</v>
      </c>
      <c r="D9" s="34">
        <v>70</v>
      </c>
      <c r="E9" s="36">
        <f t="shared" si="1"/>
        <v>4.9822064056939501E-2</v>
      </c>
      <c r="F9" s="34">
        <v>1</v>
      </c>
      <c r="G9" s="36">
        <f>F9/F14</f>
        <v>3.7037037037037035E-2</v>
      </c>
      <c r="H9" s="34">
        <v>33</v>
      </c>
      <c r="I9" s="36">
        <f>H9/H14</f>
        <v>5.0228310502283102E-2</v>
      </c>
      <c r="J9" s="34">
        <v>73</v>
      </c>
      <c r="K9" s="36">
        <f t="shared" si="2"/>
        <v>6.403508771929825E-2</v>
      </c>
      <c r="L9" s="34">
        <v>74</v>
      </c>
      <c r="M9" s="36">
        <f t="shared" si="3"/>
        <v>4.9267643142476697E-2</v>
      </c>
      <c r="N9" s="34">
        <v>1</v>
      </c>
      <c r="O9" s="36">
        <f t="shared" si="4"/>
        <v>3.3333333333333333E-2</v>
      </c>
      <c r="P9" s="34">
        <v>34</v>
      </c>
      <c r="Q9" s="36">
        <f t="shared" si="5"/>
        <v>5.6856187290969896E-2</v>
      </c>
      <c r="R9" s="34">
        <v>651</v>
      </c>
      <c r="S9" s="36">
        <f t="shared" si="6"/>
        <v>0.18108484005563283</v>
      </c>
      <c r="T9" s="34">
        <v>630</v>
      </c>
      <c r="U9" s="36">
        <f t="shared" si="7"/>
        <v>0.12514898688915377</v>
      </c>
      <c r="V9" s="34">
        <v>4</v>
      </c>
      <c r="W9" s="36">
        <f t="shared" si="8"/>
        <v>8.3333333333333329E-2</v>
      </c>
      <c r="X9" s="34">
        <v>158</v>
      </c>
      <c r="Y9" s="36">
        <f t="shared" si="9"/>
        <v>0.14482126489459213</v>
      </c>
    </row>
    <row r="10" spans="1:25" ht="15.75" customHeight="1">
      <c r="A10" s="32" t="s">
        <v>78</v>
      </c>
      <c r="B10" s="41">
        <v>174</v>
      </c>
      <c r="C10" s="39">
        <f t="shared" si="0"/>
        <v>0.14368290668868702</v>
      </c>
      <c r="D10" s="41">
        <v>162</v>
      </c>
      <c r="E10" s="39">
        <f t="shared" si="1"/>
        <v>0.11530249110320284</v>
      </c>
      <c r="F10" s="41">
        <v>4</v>
      </c>
      <c r="G10" s="39">
        <f>F10/F14</f>
        <v>0.14814814814814814</v>
      </c>
      <c r="H10" s="41">
        <v>81</v>
      </c>
      <c r="I10" s="39">
        <f>H10/H14</f>
        <v>0.12328767123287671</v>
      </c>
      <c r="J10" s="41">
        <v>104</v>
      </c>
      <c r="K10" s="39">
        <f t="shared" si="2"/>
        <v>9.1228070175438603E-2</v>
      </c>
      <c r="L10" s="41">
        <v>121</v>
      </c>
      <c r="M10" s="39">
        <f t="shared" si="3"/>
        <v>8.0559254327563251E-2</v>
      </c>
      <c r="N10" s="41">
        <v>2</v>
      </c>
      <c r="O10" s="39">
        <f t="shared" si="4"/>
        <v>6.6666666666666666E-2</v>
      </c>
      <c r="P10" s="41">
        <v>45</v>
      </c>
      <c r="Q10" s="39">
        <f t="shared" si="5"/>
        <v>7.5250836120401343E-2</v>
      </c>
      <c r="R10" s="41">
        <v>303</v>
      </c>
      <c r="S10" s="39">
        <f t="shared" si="6"/>
        <v>8.4283727399165509E-2</v>
      </c>
      <c r="T10" s="41">
        <v>465</v>
      </c>
      <c r="U10" s="39">
        <f t="shared" si="7"/>
        <v>9.2371871275327769E-2</v>
      </c>
      <c r="V10" s="41">
        <v>3</v>
      </c>
      <c r="W10" s="39">
        <f t="shared" si="8"/>
        <v>6.25E-2</v>
      </c>
      <c r="X10" s="41">
        <v>71</v>
      </c>
      <c r="Y10" s="39">
        <f t="shared" si="9"/>
        <v>6.5077910174152154E-2</v>
      </c>
    </row>
    <row r="11" spans="1:25" ht="15.75" customHeight="1">
      <c r="A11" s="32" t="s">
        <v>79</v>
      </c>
      <c r="B11" s="34">
        <v>493</v>
      </c>
      <c r="C11" s="36">
        <f t="shared" si="0"/>
        <v>0.40710156895127991</v>
      </c>
      <c r="D11" s="34">
        <v>848</v>
      </c>
      <c r="E11" s="36">
        <f t="shared" si="1"/>
        <v>0.60355871886120993</v>
      </c>
      <c r="F11" s="34">
        <v>16</v>
      </c>
      <c r="G11" s="36">
        <f>F11/F14</f>
        <v>0.59259259259259256</v>
      </c>
      <c r="H11" s="34">
        <v>362</v>
      </c>
      <c r="I11" s="36">
        <f>H11/H14</f>
        <v>0.55098934550989342</v>
      </c>
      <c r="J11" s="34">
        <v>506</v>
      </c>
      <c r="K11" s="36">
        <f t="shared" si="2"/>
        <v>0.44385964912280701</v>
      </c>
      <c r="L11" s="34">
        <v>961</v>
      </c>
      <c r="M11" s="36">
        <f t="shared" si="3"/>
        <v>0.63981358189081228</v>
      </c>
      <c r="N11" s="34">
        <v>22</v>
      </c>
      <c r="O11" s="36">
        <f t="shared" si="4"/>
        <v>0.73333333333333328</v>
      </c>
      <c r="P11" s="34">
        <v>358</v>
      </c>
      <c r="Q11" s="36">
        <f t="shared" si="5"/>
        <v>0.59866220735785958</v>
      </c>
      <c r="R11" s="34">
        <v>1415</v>
      </c>
      <c r="S11" s="36">
        <f t="shared" si="6"/>
        <v>0.39360222531293465</v>
      </c>
      <c r="T11" s="34">
        <v>2375</v>
      </c>
      <c r="U11" s="36">
        <f t="shared" si="7"/>
        <v>0.47179181565355582</v>
      </c>
      <c r="V11" s="34">
        <v>33</v>
      </c>
      <c r="W11" s="36">
        <f t="shared" si="8"/>
        <v>0.6875</v>
      </c>
      <c r="X11" s="34">
        <v>548</v>
      </c>
      <c r="Y11" s="36">
        <f t="shared" si="9"/>
        <v>0.50229147571035748</v>
      </c>
    </row>
    <row r="12" spans="1:25" ht="15.75" customHeight="1">
      <c r="A12" s="32" t="s">
        <v>80</v>
      </c>
      <c r="B12" s="41">
        <v>50</v>
      </c>
      <c r="C12" s="39">
        <f t="shared" si="0"/>
        <v>4.1288191577208921E-2</v>
      </c>
      <c r="D12" s="41">
        <v>31</v>
      </c>
      <c r="E12" s="39">
        <f t="shared" si="1"/>
        <v>2.206405693950178E-2</v>
      </c>
      <c r="F12" s="41">
        <v>0</v>
      </c>
      <c r="G12" s="39">
        <f>F12/F14</f>
        <v>0</v>
      </c>
      <c r="H12" s="41">
        <v>9</v>
      </c>
      <c r="I12" s="39">
        <f>H12/H14</f>
        <v>1.3698630136986301E-2</v>
      </c>
      <c r="J12" s="41">
        <v>50</v>
      </c>
      <c r="K12" s="39">
        <f t="shared" si="2"/>
        <v>4.3859649122807015E-2</v>
      </c>
      <c r="L12" s="41">
        <v>38</v>
      </c>
      <c r="M12" s="39">
        <f t="shared" si="3"/>
        <v>2.529960053262317E-2</v>
      </c>
      <c r="N12" s="41">
        <v>0</v>
      </c>
      <c r="O12" s="39">
        <f t="shared" si="4"/>
        <v>0</v>
      </c>
      <c r="P12" s="41">
        <v>8</v>
      </c>
      <c r="Q12" s="39">
        <f t="shared" si="5"/>
        <v>1.3377926421404682E-2</v>
      </c>
      <c r="R12" s="41">
        <v>174</v>
      </c>
      <c r="S12" s="39">
        <f t="shared" si="6"/>
        <v>4.840055632823366E-2</v>
      </c>
      <c r="T12" s="41">
        <v>235</v>
      </c>
      <c r="U12" s="39">
        <f t="shared" si="7"/>
        <v>4.6682558601509737E-2</v>
      </c>
      <c r="V12" s="41">
        <v>1</v>
      </c>
      <c r="W12" s="39">
        <f t="shared" si="8"/>
        <v>2.0833333333333332E-2</v>
      </c>
      <c r="X12" s="41">
        <v>23</v>
      </c>
      <c r="Y12" s="39">
        <f t="shared" si="9"/>
        <v>2.1081576535288724E-2</v>
      </c>
    </row>
    <row r="13" spans="1:25" ht="15.75" customHeight="1">
      <c r="A13" s="32" t="s">
        <v>81</v>
      </c>
      <c r="B13" s="34">
        <v>126</v>
      </c>
      <c r="C13" s="36">
        <f t="shared" si="0"/>
        <v>0.10404624277456648</v>
      </c>
      <c r="D13" s="34">
        <v>57</v>
      </c>
      <c r="E13" s="36">
        <f t="shared" si="1"/>
        <v>4.0569395017793594E-2</v>
      </c>
      <c r="F13" s="34">
        <v>2</v>
      </c>
      <c r="G13" s="36">
        <f>F13/F14</f>
        <v>7.407407407407407E-2</v>
      </c>
      <c r="H13" s="34">
        <v>50</v>
      </c>
      <c r="I13" s="36">
        <f>H13/H14</f>
        <v>7.6103500761035003E-2</v>
      </c>
      <c r="J13" s="34">
        <v>112</v>
      </c>
      <c r="K13" s="36">
        <f t="shared" si="2"/>
        <v>9.8245614035087719E-2</v>
      </c>
      <c r="L13" s="34">
        <v>41</v>
      </c>
      <c r="M13" s="36">
        <f t="shared" si="3"/>
        <v>2.729693741677763E-2</v>
      </c>
      <c r="N13" s="34">
        <v>1</v>
      </c>
      <c r="O13" s="36">
        <f t="shared" si="4"/>
        <v>3.3333333333333333E-2</v>
      </c>
      <c r="P13" s="34">
        <v>28</v>
      </c>
      <c r="Q13" s="36">
        <f t="shared" si="5"/>
        <v>4.6822742474916385E-2</v>
      </c>
      <c r="R13" s="34">
        <v>235</v>
      </c>
      <c r="S13" s="36">
        <f t="shared" si="6"/>
        <v>6.5368567454798326E-2</v>
      </c>
      <c r="T13" s="34">
        <v>215</v>
      </c>
      <c r="U13" s="36">
        <f t="shared" si="7"/>
        <v>4.2709574890742945E-2</v>
      </c>
      <c r="V13" s="34">
        <v>3</v>
      </c>
      <c r="W13" s="36">
        <f t="shared" si="8"/>
        <v>6.25E-2</v>
      </c>
      <c r="X13" s="34">
        <v>42</v>
      </c>
      <c r="Y13" s="36">
        <f t="shared" si="9"/>
        <v>3.84967919340055E-2</v>
      </c>
    </row>
    <row r="14" spans="1:25" ht="15.75" customHeight="1">
      <c r="A14" s="32" t="s">
        <v>42</v>
      </c>
      <c r="B14" s="37">
        <f>SUM(B6:B13)</f>
        <v>1211</v>
      </c>
      <c r="C14" s="39">
        <f t="shared" si="0"/>
        <v>1</v>
      </c>
      <c r="D14" s="41">
        <f>SUM(D6:D13)</f>
        <v>1405</v>
      </c>
      <c r="E14" s="39">
        <f t="shared" si="1"/>
        <v>1</v>
      </c>
      <c r="F14" s="41">
        <f>SUM(F6:F13)</f>
        <v>27</v>
      </c>
      <c r="G14" s="39">
        <f>F14/F14</f>
        <v>1</v>
      </c>
      <c r="H14" s="41">
        <f>SUM(H6:H13)</f>
        <v>657</v>
      </c>
      <c r="I14" s="39">
        <f>H14/H14</f>
        <v>1</v>
      </c>
      <c r="J14" s="37">
        <f>SUM(J6:J13)</f>
        <v>1140</v>
      </c>
      <c r="K14" s="39">
        <f t="shared" si="2"/>
        <v>1</v>
      </c>
      <c r="L14" s="41">
        <f>SUM(L6:L13)</f>
        <v>1502</v>
      </c>
      <c r="M14" s="39">
        <f t="shared" si="3"/>
        <v>1</v>
      </c>
      <c r="N14" s="41">
        <f>SUM(N6:N13)</f>
        <v>30</v>
      </c>
      <c r="O14" s="39">
        <f t="shared" si="4"/>
        <v>1</v>
      </c>
      <c r="P14" s="41">
        <f>SUM(P6:P13)</f>
        <v>598</v>
      </c>
      <c r="Q14" s="39">
        <f t="shared" si="5"/>
        <v>1</v>
      </c>
      <c r="R14" s="41">
        <f>SUM(R6:R13)</f>
        <v>3595</v>
      </c>
      <c r="S14" s="39">
        <f t="shared" si="6"/>
        <v>1</v>
      </c>
      <c r="T14" s="41">
        <f>SUM(T6:T13)</f>
        <v>5034</v>
      </c>
      <c r="U14" s="39">
        <f t="shared" si="7"/>
        <v>1</v>
      </c>
      <c r="V14" s="41">
        <f>SUM(V6:V13)</f>
        <v>48</v>
      </c>
      <c r="W14" s="39">
        <f t="shared" si="8"/>
        <v>1</v>
      </c>
      <c r="X14" s="41">
        <f>SUM(X6:X13)</f>
        <v>1091</v>
      </c>
      <c r="Y14" s="39">
        <f t="shared" si="9"/>
        <v>1</v>
      </c>
    </row>
    <row r="15" spans="1:25" ht="15.75" customHeight="1">
      <c r="A15" s="17" t="s">
        <v>99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>
      <c r="A221" s="30"/>
      <c r="B221" s="30"/>
      <c r="C221" s="30"/>
      <c r="D221" s="30"/>
      <c r="E221" s="30"/>
    </row>
    <row r="222" spans="1:25" ht="15.75" customHeight="1">
      <c r="A222" s="30"/>
      <c r="B222" s="30"/>
      <c r="C222" s="30"/>
      <c r="D222" s="30"/>
      <c r="E222" s="30"/>
    </row>
    <row r="223" spans="1:25" ht="15.75" customHeight="1">
      <c r="A223" s="30"/>
      <c r="B223" s="30"/>
      <c r="C223" s="30"/>
      <c r="D223" s="30"/>
      <c r="E223" s="30"/>
    </row>
    <row r="224" spans="1:25" ht="15.75" customHeight="1">
      <c r="A224" s="30"/>
      <c r="B224" s="30"/>
      <c r="C224" s="30"/>
      <c r="D224" s="30"/>
      <c r="E224" s="30"/>
    </row>
    <row r="225" spans="1:5" ht="15.75" customHeight="1">
      <c r="A225" s="30"/>
      <c r="B225" s="30"/>
      <c r="C225" s="30"/>
      <c r="D225" s="30"/>
      <c r="E225" s="30"/>
    </row>
    <row r="226" spans="1:5" ht="15.75" customHeight="1">
      <c r="A226" s="30"/>
      <c r="B226" s="30"/>
      <c r="C226" s="30"/>
      <c r="D226" s="30"/>
      <c r="E226" s="30"/>
    </row>
    <row r="227" spans="1:5" ht="15.75" customHeight="1">
      <c r="A227" s="30"/>
      <c r="B227" s="30"/>
      <c r="C227" s="30"/>
      <c r="D227" s="30"/>
      <c r="E227" s="30"/>
    </row>
    <row r="228" spans="1:5" ht="15.75" customHeight="1">
      <c r="A228" s="30"/>
      <c r="B228" s="30"/>
      <c r="C228" s="30"/>
      <c r="D228" s="30"/>
      <c r="E228" s="30"/>
    </row>
    <row r="229" spans="1:5" ht="15.75" customHeight="1">
      <c r="A229" s="30"/>
      <c r="B229" s="30"/>
      <c r="C229" s="30"/>
      <c r="D229" s="30"/>
      <c r="E229" s="30"/>
    </row>
    <row r="230" spans="1:5" ht="15.75" customHeight="1">
      <c r="A230" s="30"/>
      <c r="B230" s="30"/>
      <c r="C230" s="30"/>
      <c r="D230" s="30"/>
      <c r="E230" s="30"/>
    </row>
    <row r="231" spans="1:5" ht="15.75" customHeight="1">
      <c r="A231" s="30"/>
      <c r="B231" s="30"/>
      <c r="C231" s="30"/>
      <c r="D231" s="30"/>
      <c r="E231" s="30"/>
    </row>
    <row r="232" spans="1:5" ht="15.75" customHeight="1">
      <c r="A232" s="30"/>
      <c r="B232" s="30"/>
      <c r="C232" s="30"/>
      <c r="D232" s="30"/>
      <c r="E232" s="30"/>
    </row>
    <row r="233" spans="1:5" ht="15.75" customHeight="1">
      <c r="A233" s="30"/>
      <c r="B233" s="30"/>
      <c r="C233" s="30"/>
      <c r="D233" s="30"/>
      <c r="E233" s="30"/>
    </row>
    <row r="234" spans="1:5" ht="15.75" customHeight="1">
      <c r="A234" s="30"/>
      <c r="B234" s="30"/>
      <c r="C234" s="30"/>
      <c r="D234" s="30"/>
      <c r="E234" s="30"/>
    </row>
    <row r="235" spans="1:5" ht="15.75" customHeight="1">
      <c r="A235" s="30"/>
      <c r="B235" s="30"/>
      <c r="C235" s="30"/>
      <c r="D235" s="30"/>
      <c r="E235" s="30"/>
    </row>
    <row r="236" spans="1:5" ht="15.75" customHeight="1">
      <c r="A236" s="30"/>
      <c r="B236" s="30"/>
      <c r="C236" s="30"/>
      <c r="D236" s="30"/>
      <c r="E236" s="30"/>
    </row>
    <row r="237" spans="1:5" ht="15.75" customHeight="1">
      <c r="A237" s="30"/>
      <c r="B237" s="30"/>
      <c r="C237" s="30"/>
      <c r="D237" s="30"/>
      <c r="E237" s="30"/>
    </row>
    <row r="238" spans="1:5" ht="15.75" customHeight="1">
      <c r="A238" s="30"/>
      <c r="B238" s="30"/>
      <c r="C238" s="30"/>
      <c r="D238" s="30"/>
      <c r="E238" s="30"/>
    </row>
    <row r="239" spans="1:5" ht="15.75" customHeight="1">
      <c r="A239" s="30"/>
      <c r="B239" s="30"/>
      <c r="C239" s="30"/>
      <c r="D239" s="30"/>
      <c r="E239" s="30"/>
    </row>
    <row r="240" spans="1:5" ht="15.75" customHeight="1">
      <c r="A240" s="30"/>
      <c r="B240" s="30"/>
      <c r="C240" s="30"/>
      <c r="D240" s="30"/>
      <c r="E240" s="30"/>
    </row>
    <row r="241" spans="1:5" ht="15.75" customHeight="1">
      <c r="A241" s="30"/>
      <c r="B241" s="30"/>
      <c r="C241" s="30"/>
      <c r="D241" s="30"/>
      <c r="E241" s="30"/>
    </row>
    <row r="242" spans="1:5" ht="15.75" customHeight="1">
      <c r="A242" s="30"/>
      <c r="B242" s="30"/>
      <c r="C242" s="30"/>
      <c r="D242" s="30"/>
      <c r="E242" s="30"/>
    </row>
    <row r="243" spans="1:5" ht="15.75" customHeight="1">
      <c r="A243" s="30"/>
      <c r="B243" s="30"/>
      <c r="C243" s="30"/>
      <c r="D243" s="30"/>
      <c r="E243" s="30"/>
    </row>
    <row r="244" spans="1:5" ht="15.75" customHeight="1">
      <c r="A244" s="30"/>
      <c r="B244" s="30"/>
      <c r="C244" s="30"/>
      <c r="D244" s="30"/>
      <c r="E244" s="30"/>
    </row>
    <row r="245" spans="1:5" ht="15.75" customHeight="1">
      <c r="A245" s="30"/>
      <c r="B245" s="30"/>
      <c r="C245" s="30"/>
      <c r="D245" s="30"/>
      <c r="E245" s="30"/>
    </row>
    <row r="246" spans="1:5" ht="15.75" customHeight="1">
      <c r="A246" s="30"/>
      <c r="B246" s="30"/>
      <c r="C246" s="30"/>
      <c r="D246" s="30"/>
      <c r="E246" s="30"/>
    </row>
    <row r="247" spans="1:5" ht="15.75" customHeight="1">
      <c r="A247" s="30"/>
      <c r="B247" s="30"/>
      <c r="C247" s="30"/>
      <c r="D247" s="30"/>
      <c r="E247" s="30"/>
    </row>
    <row r="248" spans="1:5" ht="15.75" customHeight="1">
      <c r="A248" s="30"/>
      <c r="B248" s="30"/>
      <c r="C248" s="30"/>
      <c r="D248" s="30"/>
      <c r="E248" s="30"/>
    </row>
    <row r="249" spans="1:5" ht="15.75" customHeight="1">
      <c r="A249" s="30"/>
      <c r="B249" s="30"/>
      <c r="C249" s="30"/>
      <c r="D249" s="30"/>
      <c r="E249" s="30"/>
    </row>
    <row r="250" spans="1:5" ht="15.75" customHeight="1">
      <c r="A250" s="30"/>
      <c r="B250" s="30"/>
      <c r="C250" s="30"/>
      <c r="D250" s="30"/>
      <c r="E250" s="30"/>
    </row>
    <row r="251" spans="1:5" ht="15.75" customHeight="1">
      <c r="A251" s="30"/>
      <c r="B251" s="30"/>
      <c r="C251" s="30"/>
      <c r="D251" s="30"/>
      <c r="E251" s="30"/>
    </row>
    <row r="252" spans="1:5" ht="15.75" customHeight="1">
      <c r="A252" s="30"/>
      <c r="B252" s="30"/>
      <c r="C252" s="30"/>
      <c r="D252" s="30"/>
      <c r="E252" s="30"/>
    </row>
    <row r="253" spans="1:5" ht="15.75" customHeight="1">
      <c r="A253" s="30"/>
      <c r="B253" s="30"/>
      <c r="C253" s="30"/>
      <c r="D253" s="30"/>
      <c r="E253" s="30"/>
    </row>
    <row r="254" spans="1:5" ht="15.75" customHeight="1">
      <c r="A254" s="30"/>
      <c r="B254" s="30"/>
      <c r="C254" s="30"/>
      <c r="D254" s="30"/>
      <c r="E254" s="30"/>
    </row>
    <row r="255" spans="1:5" ht="15.75" customHeight="1">
      <c r="A255" s="30"/>
      <c r="B255" s="30"/>
      <c r="C255" s="30"/>
      <c r="D255" s="30"/>
      <c r="E255" s="30"/>
    </row>
    <row r="256" spans="1:5" ht="15.75" customHeight="1">
      <c r="A256" s="30"/>
      <c r="B256" s="30"/>
      <c r="C256" s="30"/>
      <c r="D256" s="30"/>
      <c r="E256" s="30"/>
    </row>
    <row r="257" spans="1:5" ht="15.75" customHeight="1">
      <c r="A257" s="30"/>
      <c r="B257" s="30"/>
      <c r="C257" s="30"/>
      <c r="D257" s="30"/>
      <c r="E257" s="30"/>
    </row>
    <row r="258" spans="1:5" ht="15.75" customHeight="1">
      <c r="A258" s="30"/>
      <c r="B258" s="30"/>
      <c r="C258" s="30"/>
      <c r="D258" s="30"/>
      <c r="E258" s="30"/>
    </row>
    <row r="259" spans="1:5" ht="15.75" customHeight="1">
      <c r="A259" s="30"/>
      <c r="B259" s="30"/>
      <c r="C259" s="30"/>
      <c r="D259" s="30"/>
      <c r="E259" s="30"/>
    </row>
    <row r="260" spans="1:5" ht="15.75" customHeight="1">
      <c r="A260" s="30"/>
      <c r="B260" s="30"/>
      <c r="C260" s="30"/>
      <c r="D260" s="30"/>
      <c r="E260" s="30"/>
    </row>
    <row r="261" spans="1:5" ht="15.75" customHeight="1">
      <c r="A261" s="30"/>
      <c r="B261" s="30"/>
      <c r="C261" s="30"/>
      <c r="D261" s="30"/>
      <c r="E261" s="30"/>
    </row>
    <row r="262" spans="1:5" ht="15.75" customHeight="1">
      <c r="A262" s="30"/>
      <c r="B262" s="30"/>
      <c r="C262" s="30"/>
      <c r="D262" s="30"/>
      <c r="E262" s="30"/>
    </row>
    <row r="263" spans="1:5" ht="15.75" customHeight="1">
      <c r="A263" s="30"/>
      <c r="B263" s="30"/>
      <c r="C263" s="30"/>
      <c r="D263" s="30"/>
      <c r="E263" s="30"/>
    </row>
    <row r="264" spans="1:5" ht="15.75" customHeight="1">
      <c r="A264" s="30"/>
      <c r="B264" s="30"/>
      <c r="C264" s="30"/>
      <c r="D264" s="30"/>
      <c r="E264" s="30"/>
    </row>
    <row r="265" spans="1:5" ht="15.75" customHeight="1">
      <c r="A265" s="30"/>
      <c r="B265" s="30"/>
      <c r="C265" s="30"/>
      <c r="D265" s="30"/>
      <c r="E265" s="30"/>
    </row>
    <row r="266" spans="1:5" ht="15.75" customHeight="1">
      <c r="A266" s="30"/>
      <c r="B266" s="30"/>
      <c r="C266" s="30"/>
      <c r="D266" s="30"/>
      <c r="E266" s="30"/>
    </row>
    <row r="267" spans="1:5" ht="15.75" customHeight="1">
      <c r="A267" s="30"/>
      <c r="B267" s="30"/>
      <c r="C267" s="30"/>
      <c r="D267" s="30"/>
      <c r="E267" s="30"/>
    </row>
    <row r="268" spans="1:5" ht="15.75" customHeight="1">
      <c r="A268" s="30"/>
      <c r="B268" s="30"/>
      <c r="C268" s="30"/>
      <c r="D268" s="30"/>
      <c r="E268" s="30"/>
    </row>
    <row r="269" spans="1:5" ht="15.75" customHeight="1">
      <c r="A269" s="30"/>
      <c r="B269" s="30"/>
      <c r="C269" s="30"/>
      <c r="D269" s="30"/>
      <c r="E269" s="30"/>
    </row>
    <row r="270" spans="1:5" ht="15.75" customHeight="1">
      <c r="A270" s="30"/>
      <c r="B270" s="30"/>
      <c r="C270" s="30"/>
      <c r="D270" s="30"/>
      <c r="E270" s="30"/>
    </row>
    <row r="271" spans="1:5" ht="15.75" customHeight="1">
      <c r="A271" s="30"/>
      <c r="B271" s="30"/>
      <c r="C271" s="30"/>
      <c r="D271" s="30"/>
      <c r="E271" s="30"/>
    </row>
    <row r="272" spans="1:5" ht="15.75" customHeight="1">
      <c r="A272" s="30"/>
      <c r="B272" s="30"/>
      <c r="C272" s="30"/>
      <c r="D272" s="30"/>
      <c r="E272" s="30"/>
    </row>
    <row r="273" spans="1:5" ht="15.75" customHeight="1">
      <c r="A273" s="30"/>
      <c r="B273" s="30"/>
      <c r="C273" s="30"/>
      <c r="D273" s="30"/>
      <c r="E273" s="30"/>
    </row>
    <row r="274" spans="1:5" ht="15.75" customHeight="1">
      <c r="A274" s="30"/>
      <c r="B274" s="30"/>
      <c r="C274" s="30"/>
      <c r="D274" s="30"/>
      <c r="E274" s="30"/>
    </row>
    <row r="275" spans="1:5" ht="15.75" customHeight="1">
      <c r="A275" s="30"/>
      <c r="B275" s="30"/>
      <c r="C275" s="30"/>
      <c r="D275" s="30"/>
      <c r="E275" s="30"/>
    </row>
    <row r="276" spans="1:5" ht="15.75" customHeight="1">
      <c r="A276" s="30"/>
      <c r="B276" s="30"/>
      <c r="C276" s="30"/>
      <c r="D276" s="30"/>
      <c r="E276" s="30"/>
    </row>
    <row r="277" spans="1:5" ht="15.75" customHeight="1">
      <c r="A277" s="30"/>
      <c r="B277" s="30"/>
      <c r="C277" s="30"/>
      <c r="D277" s="30"/>
      <c r="E277" s="30"/>
    </row>
    <row r="278" spans="1:5" ht="15.75" customHeight="1">
      <c r="A278" s="30"/>
      <c r="B278" s="30"/>
      <c r="C278" s="30"/>
      <c r="D278" s="30"/>
      <c r="E278" s="30"/>
    </row>
    <row r="279" spans="1:5" ht="15.75" customHeight="1">
      <c r="A279" s="30"/>
      <c r="B279" s="30"/>
      <c r="C279" s="30"/>
      <c r="D279" s="30"/>
      <c r="E279" s="30"/>
    </row>
    <row r="280" spans="1:5" ht="15.75" customHeight="1">
      <c r="A280" s="30"/>
      <c r="B280" s="30"/>
      <c r="C280" s="30"/>
      <c r="D280" s="30"/>
      <c r="E280" s="30"/>
    </row>
    <row r="281" spans="1:5" ht="15.75" customHeight="1">
      <c r="A281" s="30"/>
      <c r="B281" s="30"/>
      <c r="C281" s="30"/>
      <c r="D281" s="30"/>
      <c r="E281" s="30"/>
    </row>
    <row r="282" spans="1:5" ht="15.75" customHeight="1">
      <c r="A282" s="30"/>
      <c r="B282" s="30"/>
      <c r="C282" s="30"/>
      <c r="D282" s="30"/>
      <c r="E282" s="30"/>
    </row>
    <row r="283" spans="1:5" ht="15.75" customHeight="1">
      <c r="A283" s="30"/>
      <c r="B283" s="30"/>
      <c r="C283" s="30"/>
      <c r="D283" s="30"/>
      <c r="E283" s="30"/>
    </row>
    <row r="284" spans="1:5" ht="15.75" customHeight="1">
      <c r="A284" s="30"/>
      <c r="B284" s="30"/>
      <c r="C284" s="30"/>
      <c r="D284" s="30"/>
      <c r="E284" s="30"/>
    </row>
    <row r="285" spans="1:5" ht="15.75" customHeight="1">
      <c r="A285" s="30"/>
      <c r="B285" s="30"/>
      <c r="C285" s="30"/>
      <c r="D285" s="30"/>
      <c r="E285" s="30"/>
    </row>
    <row r="286" spans="1:5" ht="15.75" customHeight="1">
      <c r="A286" s="30"/>
      <c r="B286" s="30"/>
      <c r="C286" s="30"/>
      <c r="D286" s="30"/>
      <c r="E286" s="30"/>
    </row>
    <row r="287" spans="1:5" ht="15.75" customHeight="1">
      <c r="A287" s="30"/>
      <c r="B287" s="30"/>
      <c r="C287" s="30"/>
      <c r="D287" s="30"/>
      <c r="E287" s="30"/>
    </row>
    <row r="288" spans="1:5" ht="15.75" customHeight="1">
      <c r="A288" s="30"/>
      <c r="B288" s="30"/>
      <c r="C288" s="30"/>
      <c r="D288" s="30"/>
      <c r="E288" s="30"/>
    </row>
    <row r="289" spans="1:5" ht="15.75" customHeight="1">
      <c r="A289" s="30"/>
      <c r="B289" s="30"/>
      <c r="C289" s="30"/>
      <c r="D289" s="30"/>
      <c r="E289" s="30"/>
    </row>
    <row r="290" spans="1:5" ht="15.75" customHeight="1">
      <c r="A290" s="30"/>
      <c r="B290" s="30"/>
      <c r="C290" s="30"/>
      <c r="D290" s="30"/>
      <c r="E290" s="30"/>
    </row>
    <row r="291" spans="1:5" ht="15.75" customHeight="1">
      <c r="A291" s="30"/>
      <c r="B291" s="30"/>
      <c r="C291" s="30"/>
      <c r="D291" s="30"/>
      <c r="E291" s="30"/>
    </row>
    <row r="292" spans="1:5" ht="15.75" customHeight="1">
      <c r="A292" s="30"/>
      <c r="B292" s="30"/>
      <c r="C292" s="30"/>
      <c r="D292" s="30"/>
      <c r="E292" s="30"/>
    </row>
    <row r="293" spans="1:5" ht="15.75" customHeight="1">
      <c r="A293" s="30"/>
      <c r="B293" s="30"/>
      <c r="C293" s="30"/>
      <c r="D293" s="30"/>
      <c r="E293" s="30"/>
    </row>
    <row r="294" spans="1:5" ht="15.75" customHeight="1">
      <c r="A294" s="30"/>
      <c r="B294" s="30"/>
      <c r="C294" s="30"/>
      <c r="D294" s="30"/>
      <c r="E294" s="30"/>
    </row>
    <row r="295" spans="1:5" ht="15.75" customHeight="1">
      <c r="A295" s="30"/>
      <c r="B295" s="30"/>
      <c r="C295" s="30"/>
      <c r="D295" s="30"/>
      <c r="E295" s="30"/>
    </row>
    <row r="296" spans="1:5" ht="15.75" customHeight="1">
      <c r="A296" s="30"/>
      <c r="B296" s="30"/>
      <c r="C296" s="30"/>
      <c r="D296" s="30"/>
      <c r="E296" s="30"/>
    </row>
    <row r="297" spans="1:5" ht="15.75" customHeight="1">
      <c r="A297" s="30"/>
      <c r="B297" s="30"/>
      <c r="C297" s="30"/>
      <c r="D297" s="30"/>
      <c r="E297" s="30"/>
    </row>
    <row r="298" spans="1:5" ht="15.75" customHeight="1">
      <c r="A298" s="30"/>
      <c r="B298" s="30"/>
      <c r="C298" s="30"/>
      <c r="D298" s="30"/>
      <c r="E298" s="30"/>
    </row>
    <row r="299" spans="1:5" ht="15.75" customHeight="1">
      <c r="A299" s="30"/>
      <c r="B299" s="30"/>
      <c r="C299" s="30"/>
      <c r="D299" s="30"/>
      <c r="E299" s="30"/>
    </row>
    <row r="300" spans="1:5" ht="15.75" customHeight="1">
      <c r="A300" s="30"/>
      <c r="B300" s="30"/>
      <c r="C300" s="30"/>
      <c r="D300" s="30"/>
      <c r="E300" s="30"/>
    </row>
    <row r="301" spans="1:5" ht="15.75" customHeight="1">
      <c r="A301" s="30"/>
      <c r="B301" s="30"/>
      <c r="C301" s="30"/>
      <c r="D301" s="30"/>
      <c r="E301" s="30"/>
    </row>
    <row r="302" spans="1:5" ht="15.75" customHeight="1">
      <c r="A302" s="30"/>
      <c r="B302" s="30"/>
      <c r="C302" s="30"/>
      <c r="D302" s="30"/>
      <c r="E302" s="30"/>
    </row>
    <row r="303" spans="1:5" ht="15.75" customHeight="1">
      <c r="A303" s="30"/>
      <c r="B303" s="30"/>
      <c r="C303" s="30"/>
      <c r="D303" s="30"/>
      <c r="E303" s="30"/>
    </row>
    <row r="304" spans="1:5" ht="15.75" customHeight="1">
      <c r="A304" s="30"/>
      <c r="B304" s="30"/>
      <c r="C304" s="30"/>
      <c r="D304" s="30"/>
      <c r="E304" s="30"/>
    </row>
    <row r="305" spans="1:5" ht="15.75" customHeight="1">
      <c r="A305" s="30"/>
      <c r="B305" s="30"/>
      <c r="C305" s="30"/>
      <c r="D305" s="30"/>
      <c r="E305" s="30"/>
    </row>
    <row r="306" spans="1:5" ht="15.75" customHeight="1">
      <c r="A306" s="30"/>
      <c r="B306" s="30"/>
      <c r="C306" s="30"/>
      <c r="D306" s="30"/>
      <c r="E306" s="30"/>
    </row>
    <row r="307" spans="1:5" ht="15.75" customHeight="1">
      <c r="A307" s="30"/>
      <c r="B307" s="30"/>
      <c r="C307" s="30"/>
      <c r="D307" s="30"/>
      <c r="E307" s="30"/>
    </row>
    <row r="308" spans="1:5" ht="15.75" customHeight="1">
      <c r="A308" s="30"/>
      <c r="B308" s="30"/>
      <c r="C308" s="30"/>
      <c r="D308" s="30"/>
      <c r="E308" s="30"/>
    </row>
    <row r="309" spans="1:5" ht="15.75" customHeight="1">
      <c r="A309" s="30"/>
      <c r="B309" s="30"/>
      <c r="C309" s="30"/>
      <c r="D309" s="30"/>
      <c r="E309" s="30"/>
    </row>
    <row r="310" spans="1:5" ht="15.75" customHeight="1">
      <c r="A310" s="30"/>
      <c r="B310" s="30"/>
      <c r="C310" s="30"/>
      <c r="D310" s="30"/>
      <c r="E310" s="30"/>
    </row>
    <row r="311" spans="1:5" ht="15.75" customHeight="1">
      <c r="A311" s="30"/>
      <c r="B311" s="30"/>
      <c r="C311" s="30"/>
      <c r="D311" s="30"/>
      <c r="E311" s="30"/>
    </row>
    <row r="312" spans="1:5" ht="15.75" customHeight="1">
      <c r="A312" s="30"/>
      <c r="B312" s="30"/>
      <c r="C312" s="30"/>
      <c r="D312" s="30"/>
      <c r="E312" s="30"/>
    </row>
    <row r="313" spans="1:5" ht="15.75" customHeight="1">
      <c r="A313" s="30"/>
      <c r="B313" s="30"/>
      <c r="C313" s="30"/>
      <c r="D313" s="30"/>
      <c r="E313" s="30"/>
    </row>
    <row r="314" spans="1:5" ht="15.75" customHeight="1">
      <c r="A314" s="30"/>
      <c r="B314" s="30"/>
      <c r="C314" s="30"/>
      <c r="D314" s="30"/>
      <c r="E314" s="30"/>
    </row>
    <row r="315" spans="1:5" ht="15.75" customHeight="1">
      <c r="A315" s="30"/>
      <c r="B315" s="30"/>
      <c r="C315" s="30"/>
      <c r="D315" s="30"/>
      <c r="E315" s="30"/>
    </row>
    <row r="316" spans="1:5" ht="15.75" customHeight="1">
      <c r="A316" s="30"/>
      <c r="B316" s="30"/>
      <c r="C316" s="30"/>
      <c r="D316" s="30"/>
      <c r="E316" s="30"/>
    </row>
    <row r="317" spans="1:5" ht="15.75" customHeight="1">
      <c r="A317" s="30"/>
      <c r="B317" s="30"/>
      <c r="C317" s="30"/>
      <c r="D317" s="30"/>
      <c r="E317" s="30"/>
    </row>
    <row r="318" spans="1:5" ht="15.75" customHeight="1">
      <c r="A318" s="30"/>
      <c r="B318" s="30"/>
      <c r="C318" s="30"/>
      <c r="D318" s="30"/>
      <c r="E318" s="30"/>
    </row>
    <row r="319" spans="1:5" ht="15.75" customHeight="1">
      <c r="A319" s="30"/>
      <c r="B319" s="30"/>
      <c r="C319" s="30"/>
      <c r="D319" s="30"/>
      <c r="E319" s="30"/>
    </row>
    <row r="320" spans="1:5" ht="15.75" customHeight="1">
      <c r="A320" s="30"/>
      <c r="B320" s="30"/>
      <c r="C320" s="30"/>
      <c r="D320" s="30"/>
      <c r="E320" s="30"/>
    </row>
    <row r="321" spans="1:5" ht="15.75" customHeight="1">
      <c r="A321" s="30"/>
      <c r="B321" s="30"/>
      <c r="C321" s="30"/>
      <c r="D321" s="30"/>
      <c r="E321" s="30"/>
    </row>
    <row r="322" spans="1:5" ht="15.75" customHeight="1">
      <c r="A322" s="30"/>
      <c r="B322" s="30"/>
      <c r="C322" s="30"/>
      <c r="D322" s="30"/>
      <c r="E322" s="30"/>
    </row>
    <row r="323" spans="1:5" ht="15.75" customHeight="1">
      <c r="A323" s="30"/>
      <c r="B323" s="30"/>
      <c r="C323" s="30"/>
      <c r="D323" s="30"/>
      <c r="E323" s="30"/>
    </row>
    <row r="324" spans="1:5" ht="15.75" customHeight="1">
      <c r="A324" s="30"/>
      <c r="B324" s="30"/>
      <c r="C324" s="30"/>
      <c r="D324" s="30"/>
      <c r="E324" s="30"/>
    </row>
    <row r="325" spans="1:5" ht="15.75" customHeight="1">
      <c r="A325" s="30"/>
      <c r="B325" s="30"/>
      <c r="C325" s="30"/>
      <c r="D325" s="30"/>
      <c r="E325" s="30"/>
    </row>
    <row r="326" spans="1:5" ht="15.75" customHeight="1">
      <c r="A326" s="30"/>
      <c r="B326" s="30"/>
      <c r="C326" s="30"/>
      <c r="D326" s="30"/>
      <c r="E326" s="30"/>
    </row>
    <row r="327" spans="1:5" ht="15.75" customHeight="1">
      <c r="A327" s="30"/>
      <c r="B327" s="30"/>
      <c r="C327" s="30"/>
      <c r="D327" s="30"/>
      <c r="E327" s="30"/>
    </row>
    <row r="328" spans="1:5" ht="15.75" customHeight="1">
      <c r="A328" s="30"/>
      <c r="B328" s="30"/>
      <c r="C328" s="30"/>
      <c r="D328" s="30"/>
      <c r="E328" s="30"/>
    </row>
    <row r="329" spans="1:5" ht="15.75" customHeight="1">
      <c r="A329" s="30"/>
      <c r="B329" s="30"/>
      <c r="C329" s="30"/>
      <c r="D329" s="30"/>
      <c r="E329" s="30"/>
    </row>
    <row r="330" spans="1:5" ht="15.75" customHeight="1">
      <c r="A330" s="30"/>
      <c r="B330" s="30"/>
      <c r="C330" s="30"/>
      <c r="D330" s="30"/>
      <c r="E330" s="30"/>
    </row>
    <row r="331" spans="1:5" ht="15.75" customHeight="1">
      <c r="A331" s="30"/>
      <c r="B331" s="30"/>
      <c r="C331" s="30"/>
      <c r="D331" s="30"/>
      <c r="E331" s="30"/>
    </row>
    <row r="332" spans="1:5" ht="15.75" customHeight="1">
      <c r="A332" s="30"/>
      <c r="B332" s="30"/>
      <c r="C332" s="30"/>
      <c r="D332" s="30"/>
      <c r="E332" s="30"/>
    </row>
    <row r="333" spans="1:5" ht="15.75" customHeight="1">
      <c r="A333" s="30"/>
      <c r="B333" s="30"/>
      <c r="C333" s="30"/>
      <c r="D333" s="30"/>
      <c r="E333" s="30"/>
    </row>
    <row r="334" spans="1:5" ht="15.75" customHeight="1">
      <c r="A334" s="30"/>
      <c r="B334" s="30"/>
      <c r="C334" s="30"/>
      <c r="D334" s="30"/>
      <c r="E334" s="30"/>
    </row>
    <row r="335" spans="1:5" ht="15.75" customHeight="1">
      <c r="A335" s="30"/>
      <c r="B335" s="30"/>
      <c r="C335" s="30"/>
      <c r="D335" s="30"/>
      <c r="E335" s="30"/>
    </row>
    <row r="336" spans="1:5" ht="15.75" customHeight="1">
      <c r="A336" s="30"/>
      <c r="B336" s="30"/>
      <c r="C336" s="30"/>
      <c r="D336" s="30"/>
      <c r="E336" s="30"/>
    </row>
    <row r="337" spans="1:5" ht="15.75" customHeight="1">
      <c r="A337" s="30"/>
      <c r="B337" s="30"/>
      <c r="C337" s="30"/>
      <c r="D337" s="30"/>
      <c r="E337" s="30"/>
    </row>
    <row r="338" spans="1:5" ht="15.75" customHeight="1">
      <c r="A338" s="30"/>
      <c r="B338" s="30"/>
      <c r="C338" s="30"/>
      <c r="D338" s="30"/>
      <c r="E338" s="30"/>
    </row>
    <row r="339" spans="1:5" ht="15.75" customHeight="1">
      <c r="A339" s="30"/>
      <c r="B339" s="30"/>
      <c r="C339" s="30"/>
      <c r="D339" s="30"/>
      <c r="E339" s="30"/>
    </row>
    <row r="340" spans="1:5" ht="15.75" customHeight="1">
      <c r="A340" s="30"/>
      <c r="B340" s="30"/>
      <c r="C340" s="30"/>
      <c r="D340" s="30"/>
      <c r="E340" s="30"/>
    </row>
    <row r="341" spans="1:5" ht="15.75" customHeight="1">
      <c r="A341" s="30"/>
      <c r="B341" s="30"/>
      <c r="C341" s="30"/>
      <c r="D341" s="30"/>
      <c r="E341" s="30"/>
    </row>
    <row r="342" spans="1:5" ht="15.75" customHeight="1">
      <c r="A342" s="30"/>
      <c r="B342" s="30"/>
      <c r="C342" s="30"/>
      <c r="D342" s="30"/>
      <c r="E342" s="30"/>
    </row>
    <row r="343" spans="1:5" ht="15.75" customHeight="1">
      <c r="A343" s="30"/>
      <c r="B343" s="30"/>
      <c r="C343" s="30"/>
      <c r="D343" s="30"/>
      <c r="E343" s="30"/>
    </row>
    <row r="344" spans="1:5" ht="15.75" customHeight="1">
      <c r="A344" s="30"/>
      <c r="B344" s="30"/>
      <c r="C344" s="30"/>
      <c r="D344" s="30"/>
      <c r="E344" s="30"/>
    </row>
    <row r="345" spans="1:5" ht="15.75" customHeight="1">
      <c r="A345" s="30"/>
      <c r="B345" s="30"/>
      <c r="C345" s="30"/>
      <c r="D345" s="30"/>
      <c r="E345" s="30"/>
    </row>
    <row r="346" spans="1:5" ht="15.75" customHeight="1">
      <c r="A346" s="30"/>
      <c r="B346" s="30"/>
      <c r="C346" s="30"/>
      <c r="D346" s="30"/>
      <c r="E346" s="30"/>
    </row>
    <row r="347" spans="1:5" ht="15.75" customHeight="1">
      <c r="A347" s="30"/>
      <c r="B347" s="30"/>
      <c r="C347" s="30"/>
      <c r="D347" s="30"/>
      <c r="E347" s="30"/>
    </row>
    <row r="348" spans="1:5" ht="15.75" customHeight="1">
      <c r="A348" s="30"/>
      <c r="B348" s="30"/>
      <c r="C348" s="30"/>
      <c r="D348" s="30"/>
      <c r="E348" s="30"/>
    </row>
    <row r="349" spans="1:5" ht="15.75" customHeight="1">
      <c r="A349" s="30"/>
      <c r="B349" s="30"/>
      <c r="C349" s="30"/>
      <c r="D349" s="30"/>
      <c r="E349" s="30"/>
    </row>
    <row r="350" spans="1:5" ht="15.75" customHeight="1">
      <c r="A350" s="30"/>
      <c r="B350" s="30"/>
      <c r="C350" s="30"/>
      <c r="D350" s="30"/>
      <c r="E350" s="30"/>
    </row>
    <row r="351" spans="1:5" ht="15.75" customHeight="1">
      <c r="A351" s="30"/>
      <c r="B351" s="30"/>
      <c r="C351" s="30"/>
      <c r="D351" s="30"/>
      <c r="E351" s="30"/>
    </row>
    <row r="352" spans="1:5" ht="15.75" customHeight="1">
      <c r="A352" s="30"/>
      <c r="B352" s="30"/>
      <c r="C352" s="30"/>
      <c r="D352" s="30"/>
      <c r="E352" s="30"/>
    </row>
    <row r="353" spans="1:5" ht="15.75" customHeight="1">
      <c r="A353" s="30"/>
      <c r="B353" s="30"/>
      <c r="C353" s="30"/>
      <c r="D353" s="30"/>
      <c r="E353" s="30"/>
    </row>
    <row r="354" spans="1:5" ht="15.75" customHeight="1">
      <c r="A354" s="30"/>
      <c r="B354" s="30"/>
      <c r="C354" s="30"/>
      <c r="D354" s="30"/>
      <c r="E354" s="30"/>
    </row>
    <row r="355" spans="1:5" ht="15.75" customHeight="1">
      <c r="A355" s="30"/>
      <c r="B355" s="30"/>
      <c r="C355" s="30"/>
      <c r="D355" s="30"/>
      <c r="E355" s="30"/>
    </row>
    <row r="356" spans="1:5" ht="15.75" customHeight="1">
      <c r="A356" s="30"/>
      <c r="B356" s="30"/>
      <c r="C356" s="30"/>
      <c r="D356" s="30"/>
      <c r="E356" s="30"/>
    </row>
    <row r="357" spans="1:5" ht="15.75" customHeight="1">
      <c r="A357" s="30"/>
      <c r="B357" s="30"/>
      <c r="C357" s="30"/>
      <c r="D357" s="30"/>
      <c r="E357" s="30"/>
    </row>
    <row r="358" spans="1:5" ht="15.75" customHeight="1">
      <c r="A358" s="30"/>
      <c r="B358" s="30"/>
      <c r="C358" s="30"/>
      <c r="D358" s="30"/>
      <c r="E358" s="30"/>
    </row>
    <row r="359" spans="1:5" ht="15.75" customHeight="1">
      <c r="A359" s="30"/>
      <c r="B359" s="30"/>
      <c r="C359" s="30"/>
      <c r="D359" s="30"/>
      <c r="E359" s="30"/>
    </row>
    <row r="360" spans="1:5" ht="15.75" customHeight="1">
      <c r="A360" s="30"/>
      <c r="B360" s="30"/>
      <c r="C360" s="30"/>
      <c r="D360" s="30"/>
      <c r="E360" s="30"/>
    </row>
    <row r="361" spans="1:5" ht="15.75" customHeight="1">
      <c r="A361" s="30"/>
      <c r="B361" s="30"/>
      <c r="C361" s="30"/>
      <c r="D361" s="30"/>
      <c r="E361" s="30"/>
    </row>
    <row r="362" spans="1:5" ht="15.75" customHeight="1">
      <c r="A362" s="30"/>
      <c r="B362" s="30"/>
      <c r="C362" s="30"/>
      <c r="D362" s="30"/>
      <c r="E362" s="30"/>
    </row>
    <row r="363" spans="1:5" ht="15.75" customHeight="1">
      <c r="A363" s="30"/>
      <c r="B363" s="30"/>
      <c r="C363" s="30"/>
      <c r="D363" s="30"/>
      <c r="E363" s="30"/>
    </row>
    <row r="364" spans="1:5" ht="15.75" customHeight="1">
      <c r="A364" s="30"/>
      <c r="B364" s="30"/>
      <c r="C364" s="30"/>
      <c r="D364" s="30"/>
      <c r="E364" s="30"/>
    </row>
    <row r="365" spans="1:5" ht="15.75" customHeight="1">
      <c r="A365" s="30"/>
      <c r="B365" s="30"/>
      <c r="C365" s="30"/>
      <c r="D365" s="30"/>
      <c r="E365" s="30"/>
    </row>
    <row r="366" spans="1:5" ht="15.75" customHeight="1">
      <c r="A366" s="30"/>
      <c r="B366" s="30"/>
      <c r="C366" s="30"/>
      <c r="D366" s="30"/>
      <c r="E366" s="30"/>
    </row>
    <row r="367" spans="1:5" ht="15.75" customHeight="1">
      <c r="A367" s="30"/>
      <c r="B367" s="30"/>
      <c r="C367" s="30"/>
      <c r="D367" s="30"/>
      <c r="E367" s="30"/>
    </row>
    <row r="368" spans="1:5" ht="15.75" customHeight="1">
      <c r="A368" s="30"/>
      <c r="B368" s="30"/>
      <c r="C368" s="30"/>
      <c r="D368" s="30"/>
      <c r="E368" s="30"/>
    </row>
    <row r="369" spans="1:5" ht="15.75" customHeight="1">
      <c r="A369" s="30"/>
      <c r="B369" s="30"/>
      <c r="C369" s="30"/>
      <c r="D369" s="30"/>
      <c r="E369" s="30"/>
    </row>
    <row r="370" spans="1:5" ht="15.75" customHeight="1">
      <c r="A370" s="30"/>
      <c r="B370" s="30"/>
      <c r="C370" s="30"/>
      <c r="D370" s="30"/>
      <c r="E370" s="30"/>
    </row>
    <row r="371" spans="1:5" ht="15.75" customHeight="1">
      <c r="A371" s="30"/>
      <c r="B371" s="30"/>
      <c r="C371" s="30"/>
      <c r="D371" s="30"/>
      <c r="E371" s="30"/>
    </row>
    <row r="372" spans="1:5" ht="15.75" customHeight="1">
      <c r="A372" s="30"/>
      <c r="B372" s="30"/>
      <c r="C372" s="30"/>
      <c r="D372" s="30"/>
      <c r="E372" s="30"/>
    </row>
    <row r="373" spans="1:5" ht="15.75" customHeight="1">
      <c r="A373" s="30"/>
      <c r="B373" s="30"/>
      <c r="C373" s="30"/>
      <c r="D373" s="30"/>
      <c r="E373" s="30"/>
    </row>
    <row r="374" spans="1:5" ht="15.75" customHeight="1">
      <c r="A374" s="30"/>
      <c r="B374" s="30"/>
      <c r="C374" s="30"/>
      <c r="D374" s="30"/>
      <c r="E374" s="30"/>
    </row>
    <row r="375" spans="1:5" ht="15.75" customHeight="1">
      <c r="A375" s="30"/>
      <c r="B375" s="30"/>
      <c r="C375" s="30"/>
      <c r="D375" s="30"/>
      <c r="E375" s="30"/>
    </row>
    <row r="376" spans="1:5" ht="15.75" customHeight="1">
      <c r="A376" s="30"/>
      <c r="B376" s="30"/>
      <c r="C376" s="30"/>
      <c r="D376" s="30"/>
      <c r="E376" s="30"/>
    </row>
    <row r="377" spans="1:5" ht="15.75" customHeight="1">
      <c r="A377" s="30"/>
      <c r="B377" s="30"/>
      <c r="C377" s="30"/>
      <c r="D377" s="30"/>
      <c r="E377" s="30"/>
    </row>
    <row r="378" spans="1:5" ht="15.75" customHeight="1">
      <c r="A378" s="30"/>
      <c r="B378" s="30"/>
      <c r="C378" s="30"/>
      <c r="D378" s="30"/>
      <c r="E378" s="30"/>
    </row>
    <row r="379" spans="1:5" ht="15.75" customHeight="1">
      <c r="A379" s="30"/>
      <c r="B379" s="30"/>
      <c r="C379" s="30"/>
      <c r="D379" s="30"/>
      <c r="E379" s="30"/>
    </row>
    <row r="380" spans="1:5" ht="15.75" customHeight="1">
      <c r="A380" s="30"/>
      <c r="B380" s="30"/>
      <c r="C380" s="30"/>
      <c r="D380" s="30"/>
      <c r="E380" s="30"/>
    </row>
    <row r="381" spans="1:5" ht="15.75" customHeight="1">
      <c r="A381" s="30"/>
      <c r="B381" s="30"/>
      <c r="C381" s="30"/>
      <c r="D381" s="30"/>
      <c r="E381" s="30"/>
    </row>
    <row r="382" spans="1:5" ht="15.75" customHeight="1">
      <c r="A382" s="30"/>
      <c r="B382" s="30"/>
      <c r="C382" s="30"/>
      <c r="D382" s="30"/>
      <c r="E382" s="30"/>
    </row>
    <row r="383" spans="1:5" ht="15.75" customHeight="1">
      <c r="A383" s="30"/>
      <c r="B383" s="30"/>
      <c r="C383" s="30"/>
      <c r="D383" s="30"/>
      <c r="E383" s="30"/>
    </row>
    <row r="384" spans="1:5" ht="15.75" customHeight="1">
      <c r="A384" s="30"/>
      <c r="B384" s="30"/>
      <c r="C384" s="30"/>
      <c r="D384" s="30"/>
      <c r="E384" s="30"/>
    </row>
    <row r="385" spans="1:5" ht="15.75" customHeight="1">
      <c r="A385" s="30"/>
      <c r="B385" s="30"/>
      <c r="C385" s="30"/>
      <c r="D385" s="30"/>
      <c r="E385" s="30"/>
    </row>
    <row r="386" spans="1:5" ht="15.75" customHeight="1">
      <c r="A386" s="30"/>
      <c r="B386" s="30"/>
      <c r="C386" s="30"/>
      <c r="D386" s="30"/>
      <c r="E386" s="30"/>
    </row>
    <row r="387" spans="1:5" ht="15.75" customHeight="1">
      <c r="A387" s="30"/>
      <c r="B387" s="30"/>
      <c r="C387" s="30"/>
      <c r="D387" s="30"/>
      <c r="E387" s="30"/>
    </row>
    <row r="388" spans="1:5" ht="15.75" customHeight="1">
      <c r="A388" s="30"/>
      <c r="B388" s="30"/>
      <c r="C388" s="30"/>
      <c r="D388" s="30"/>
      <c r="E388" s="30"/>
    </row>
    <row r="389" spans="1:5" ht="15.75" customHeight="1">
      <c r="A389" s="30"/>
      <c r="B389" s="30"/>
      <c r="C389" s="30"/>
      <c r="D389" s="30"/>
      <c r="E389" s="30"/>
    </row>
    <row r="390" spans="1:5" ht="15.75" customHeight="1">
      <c r="A390" s="30"/>
      <c r="B390" s="30"/>
      <c r="C390" s="30"/>
      <c r="D390" s="30"/>
      <c r="E390" s="30"/>
    </row>
    <row r="391" spans="1:5" ht="15.75" customHeight="1">
      <c r="A391" s="30"/>
      <c r="B391" s="30"/>
      <c r="C391" s="30"/>
      <c r="D391" s="30"/>
      <c r="E391" s="30"/>
    </row>
    <row r="392" spans="1:5" ht="15.75" customHeight="1">
      <c r="A392" s="30"/>
      <c r="B392" s="30"/>
      <c r="C392" s="30"/>
      <c r="D392" s="30"/>
      <c r="E392" s="30"/>
    </row>
    <row r="393" spans="1:5" ht="15.75" customHeight="1">
      <c r="A393" s="30"/>
      <c r="B393" s="30"/>
      <c r="C393" s="30"/>
      <c r="D393" s="30"/>
      <c r="E393" s="30"/>
    </row>
    <row r="394" spans="1:5" ht="15.75" customHeight="1">
      <c r="A394" s="30"/>
      <c r="B394" s="30"/>
      <c r="C394" s="30"/>
      <c r="D394" s="30"/>
      <c r="E394" s="30"/>
    </row>
    <row r="395" spans="1:5" ht="15.75" customHeight="1">
      <c r="A395" s="30"/>
      <c r="B395" s="30"/>
      <c r="C395" s="30"/>
      <c r="D395" s="30"/>
      <c r="E395" s="30"/>
    </row>
    <row r="396" spans="1:5" ht="15.75" customHeight="1">
      <c r="A396" s="30"/>
      <c r="B396" s="30"/>
      <c r="C396" s="30"/>
      <c r="D396" s="30"/>
      <c r="E396" s="30"/>
    </row>
    <row r="397" spans="1:5" ht="15.75" customHeight="1">
      <c r="A397" s="30"/>
      <c r="B397" s="30"/>
      <c r="C397" s="30"/>
      <c r="D397" s="30"/>
      <c r="E397" s="30"/>
    </row>
    <row r="398" spans="1:5" ht="15.75" customHeight="1">
      <c r="A398" s="30"/>
      <c r="B398" s="30"/>
      <c r="C398" s="30"/>
      <c r="D398" s="30"/>
      <c r="E398" s="30"/>
    </row>
    <row r="399" spans="1:5" ht="15.75" customHeight="1">
      <c r="A399" s="30"/>
      <c r="B399" s="30"/>
      <c r="C399" s="30"/>
      <c r="D399" s="30"/>
      <c r="E399" s="30"/>
    </row>
    <row r="400" spans="1:5" ht="15.75" customHeight="1">
      <c r="A400" s="30"/>
      <c r="B400" s="30"/>
      <c r="C400" s="30"/>
      <c r="D400" s="30"/>
      <c r="E400" s="30"/>
    </row>
    <row r="401" spans="1:5" ht="15.75" customHeight="1">
      <c r="A401" s="30"/>
      <c r="B401" s="30"/>
      <c r="C401" s="30"/>
      <c r="D401" s="30"/>
      <c r="E401" s="30"/>
    </row>
    <row r="402" spans="1:5" ht="15.75" customHeight="1">
      <c r="A402" s="30"/>
      <c r="B402" s="30"/>
      <c r="C402" s="30"/>
      <c r="D402" s="30"/>
      <c r="E402" s="30"/>
    </row>
    <row r="403" spans="1:5" ht="15.75" customHeight="1">
      <c r="A403" s="30"/>
      <c r="B403" s="30"/>
      <c r="C403" s="30"/>
      <c r="D403" s="30"/>
      <c r="E403" s="30"/>
    </row>
    <row r="404" spans="1:5" ht="15.75" customHeight="1">
      <c r="A404" s="30"/>
      <c r="B404" s="30"/>
      <c r="C404" s="30"/>
      <c r="D404" s="30"/>
      <c r="E404" s="30"/>
    </row>
    <row r="405" spans="1:5" ht="15.75" customHeight="1">
      <c r="A405" s="30"/>
      <c r="B405" s="30"/>
      <c r="C405" s="30"/>
      <c r="D405" s="30"/>
      <c r="E405" s="30"/>
    </row>
    <row r="406" spans="1:5" ht="15.75" customHeight="1">
      <c r="A406" s="30"/>
      <c r="B406" s="30"/>
      <c r="C406" s="30"/>
      <c r="D406" s="30"/>
      <c r="E406" s="30"/>
    </row>
    <row r="407" spans="1:5" ht="15.75" customHeight="1">
      <c r="A407" s="30"/>
      <c r="B407" s="30"/>
      <c r="C407" s="30"/>
      <c r="D407" s="30"/>
      <c r="E407" s="30"/>
    </row>
    <row r="408" spans="1:5" ht="15.75" customHeight="1">
      <c r="A408" s="30"/>
      <c r="B408" s="30"/>
      <c r="C408" s="30"/>
      <c r="D408" s="30"/>
      <c r="E408" s="30"/>
    </row>
    <row r="409" spans="1:5" ht="15.75" customHeight="1">
      <c r="A409" s="30"/>
      <c r="B409" s="30"/>
      <c r="C409" s="30"/>
      <c r="D409" s="30"/>
      <c r="E409" s="30"/>
    </row>
    <row r="410" spans="1:5" ht="15.75" customHeight="1">
      <c r="A410" s="30"/>
      <c r="B410" s="30"/>
      <c r="C410" s="30"/>
      <c r="D410" s="30"/>
      <c r="E410" s="30"/>
    </row>
    <row r="411" spans="1:5" ht="15.75" customHeight="1">
      <c r="A411" s="30"/>
      <c r="B411" s="30"/>
      <c r="C411" s="30"/>
      <c r="D411" s="30"/>
      <c r="E411" s="30"/>
    </row>
    <row r="412" spans="1:5" ht="15.75" customHeight="1">
      <c r="A412" s="30"/>
      <c r="B412" s="30"/>
      <c r="C412" s="30"/>
      <c r="D412" s="30"/>
      <c r="E412" s="30"/>
    </row>
    <row r="413" spans="1:5" ht="15.75" customHeight="1">
      <c r="A413" s="30"/>
      <c r="B413" s="30"/>
      <c r="C413" s="30"/>
      <c r="D413" s="30"/>
      <c r="E413" s="30"/>
    </row>
    <row r="414" spans="1:5" ht="15.75" customHeight="1">
      <c r="A414" s="30"/>
      <c r="B414" s="30"/>
      <c r="C414" s="30"/>
      <c r="D414" s="30"/>
      <c r="E414" s="30"/>
    </row>
    <row r="415" spans="1:5" ht="15.75" customHeight="1">
      <c r="A415" s="30"/>
      <c r="B415" s="30"/>
      <c r="C415" s="30"/>
      <c r="D415" s="30"/>
      <c r="E415" s="30"/>
    </row>
    <row r="416" spans="1:5" ht="15.75" customHeight="1">
      <c r="A416" s="30"/>
      <c r="B416" s="30"/>
      <c r="C416" s="30"/>
      <c r="D416" s="30"/>
      <c r="E416" s="30"/>
    </row>
    <row r="417" spans="1:5" ht="15.75" customHeight="1">
      <c r="A417" s="30"/>
      <c r="B417" s="30"/>
      <c r="C417" s="30"/>
      <c r="D417" s="30"/>
      <c r="E417" s="30"/>
    </row>
    <row r="418" spans="1:5" ht="15.75" customHeight="1">
      <c r="A418" s="30"/>
      <c r="B418" s="30"/>
      <c r="C418" s="30"/>
      <c r="D418" s="30"/>
      <c r="E418" s="30"/>
    </row>
    <row r="419" spans="1:5" ht="15.75" customHeight="1">
      <c r="A419" s="30"/>
      <c r="B419" s="30"/>
      <c r="C419" s="30"/>
      <c r="D419" s="30"/>
      <c r="E419" s="30"/>
    </row>
    <row r="420" spans="1:5" ht="15.75" customHeight="1">
      <c r="A420" s="30"/>
      <c r="B420" s="30"/>
      <c r="C420" s="30"/>
      <c r="D420" s="30"/>
      <c r="E420" s="30"/>
    </row>
    <row r="421" spans="1:5" ht="15.75" customHeight="1">
      <c r="A421" s="30"/>
      <c r="B421" s="30"/>
      <c r="C421" s="30"/>
      <c r="D421" s="30"/>
      <c r="E421" s="30"/>
    </row>
    <row r="422" spans="1:5" ht="15.75" customHeight="1">
      <c r="A422" s="30"/>
      <c r="B422" s="30"/>
      <c r="C422" s="30"/>
      <c r="D422" s="30"/>
      <c r="E422" s="30"/>
    </row>
    <row r="423" spans="1:5" ht="15.75" customHeight="1">
      <c r="A423" s="30"/>
      <c r="B423" s="30"/>
      <c r="C423" s="30"/>
      <c r="D423" s="30"/>
      <c r="E423" s="30"/>
    </row>
    <row r="424" spans="1:5" ht="15.75" customHeight="1">
      <c r="A424" s="30"/>
      <c r="B424" s="30"/>
      <c r="C424" s="30"/>
      <c r="D424" s="30"/>
      <c r="E424" s="30"/>
    </row>
    <row r="425" spans="1:5" ht="15.75" customHeight="1">
      <c r="A425" s="30"/>
      <c r="B425" s="30"/>
      <c r="C425" s="30"/>
      <c r="D425" s="30"/>
      <c r="E425" s="30"/>
    </row>
    <row r="426" spans="1:5" ht="15.75" customHeight="1">
      <c r="A426" s="30"/>
      <c r="B426" s="30"/>
      <c r="C426" s="30"/>
      <c r="D426" s="30"/>
      <c r="E426" s="30"/>
    </row>
    <row r="427" spans="1:5" ht="15.75" customHeight="1">
      <c r="A427" s="30"/>
      <c r="B427" s="30"/>
      <c r="C427" s="30"/>
      <c r="D427" s="30"/>
      <c r="E427" s="30"/>
    </row>
    <row r="428" spans="1:5" ht="15.75" customHeight="1">
      <c r="A428" s="30"/>
      <c r="B428" s="30"/>
      <c r="C428" s="30"/>
      <c r="D428" s="30"/>
      <c r="E428" s="30"/>
    </row>
    <row r="429" spans="1:5" ht="15.75" customHeight="1">
      <c r="A429" s="30"/>
      <c r="B429" s="30"/>
      <c r="C429" s="30"/>
      <c r="D429" s="30"/>
      <c r="E429" s="30"/>
    </row>
    <row r="430" spans="1:5" ht="15.75" customHeight="1">
      <c r="A430" s="30"/>
      <c r="B430" s="30"/>
      <c r="C430" s="30"/>
      <c r="D430" s="30"/>
      <c r="E430" s="30"/>
    </row>
    <row r="431" spans="1:5" ht="15.75" customHeight="1">
      <c r="A431" s="30"/>
      <c r="B431" s="30"/>
      <c r="C431" s="30"/>
      <c r="D431" s="30"/>
      <c r="E431" s="30"/>
    </row>
    <row r="432" spans="1:5" ht="15.75" customHeight="1">
      <c r="A432" s="30"/>
      <c r="B432" s="30"/>
      <c r="C432" s="30"/>
      <c r="D432" s="30"/>
      <c r="E432" s="30"/>
    </row>
    <row r="433" spans="1:5" ht="15.75" customHeight="1">
      <c r="A433" s="30"/>
      <c r="B433" s="30"/>
      <c r="C433" s="30"/>
      <c r="D433" s="30"/>
      <c r="E433" s="30"/>
    </row>
    <row r="434" spans="1:5" ht="15.75" customHeight="1">
      <c r="A434" s="30"/>
      <c r="B434" s="30"/>
      <c r="C434" s="30"/>
      <c r="D434" s="30"/>
      <c r="E434" s="30"/>
    </row>
    <row r="435" spans="1:5" ht="15.75" customHeight="1">
      <c r="A435" s="30"/>
      <c r="B435" s="30"/>
      <c r="C435" s="30"/>
      <c r="D435" s="30"/>
      <c r="E435" s="30"/>
    </row>
    <row r="436" spans="1:5" ht="15.75" customHeight="1">
      <c r="A436" s="30"/>
      <c r="B436" s="30"/>
      <c r="C436" s="30"/>
      <c r="D436" s="30"/>
      <c r="E436" s="30"/>
    </row>
    <row r="437" spans="1:5" ht="15.75" customHeight="1">
      <c r="A437" s="30"/>
      <c r="B437" s="30"/>
      <c r="C437" s="30"/>
      <c r="D437" s="30"/>
      <c r="E437" s="30"/>
    </row>
    <row r="438" spans="1:5" ht="15.75" customHeight="1">
      <c r="A438" s="30"/>
      <c r="B438" s="30"/>
      <c r="C438" s="30"/>
      <c r="D438" s="30"/>
      <c r="E438" s="30"/>
    </row>
    <row r="439" spans="1:5" ht="15.75" customHeight="1">
      <c r="A439" s="30"/>
      <c r="B439" s="30"/>
      <c r="C439" s="30"/>
      <c r="D439" s="30"/>
      <c r="E439" s="30"/>
    </row>
    <row r="440" spans="1:5" ht="15.75" customHeight="1">
      <c r="A440" s="30"/>
      <c r="B440" s="30"/>
      <c r="C440" s="30"/>
      <c r="D440" s="30"/>
      <c r="E440" s="30"/>
    </row>
    <row r="441" spans="1:5" ht="15.75" customHeight="1">
      <c r="A441" s="30"/>
      <c r="B441" s="30"/>
      <c r="C441" s="30"/>
      <c r="D441" s="30"/>
      <c r="E441" s="30"/>
    </row>
    <row r="442" spans="1:5" ht="15.75" customHeight="1">
      <c r="A442" s="30"/>
      <c r="B442" s="30"/>
      <c r="C442" s="30"/>
      <c r="D442" s="30"/>
      <c r="E442" s="30"/>
    </row>
    <row r="443" spans="1:5" ht="15.75" customHeight="1">
      <c r="A443" s="30"/>
      <c r="B443" s="30"/>
      <c r="C443" s="30"/>
      <c r="D443" s="30"/>
      <c r="E443" s="30"/>
    </row>
    <row r="444" spans="1:5" ht="15.75" customHeight="1">
      <c r="A444" s="30"/>
      <c r="B444" s="30"/>
      <c r="C444" s="30"/>
      <c r="D444" s="30"/>
      <c r="E444" s="30"/>
    </row>
    <row r="445" spans="1:5" ht="15.75" customHeight="1">
      <c r="A445" s="30"/>
      <c r="B445" s="30"/>
      <c r="C445" s="30"/>
      <c r="D445" s="30"/>
      <c r="E445" s="30"/>
    </row>
    <row r="446" spans="1:5" ht="15.75" customHeight="1">
      <c r="A446" s="30"/>
      <c r="B446" s="30"/>
      <c r="C446" s="30"/>
      <c r="D446" s="30"/>
      <c r="E446" s="30"/>
    </row>
    <row r="447" spans="1:5" ht="15.75" customHeight="1">
      <c r="A447" s="30"/>
      <c r="B447" s="30"/>
      <c r="C447" s="30"/>
      <c r="D447" s="30"/>
      <c r="E447" s="30"/>
    </row>
    <row r="448" spans="1:5" ht="15.75" customHeight="1">
      <c r="A448" s="30"/>
      <c r="B448" s="30"/>
      <c r="C448" s="30"/>
      <c r="D448" s="30"/>
      <c r="E448" s="30"/>
    </row>
    <row r="449" spans="1:5" ht="15.75" customHeight="1">
      <c r="A449" s="30"/>
      <c r="B449" s="30"/>
      <c r="C449" s="30"/>
      <c r="D449" s="30"/>
      <c r="E449" s="30"/>
    </row>
    <row r="450" spans="1:5" ht="15.75" customHeight="1">
      <c r="A450" s="30"/>
      <c r="B450" s="30"/>
      <c r="C450" s="30"/>
      <c r="D450" s="30"/>
      <c r="E450" s="30"/>
    </row>
    <row r="451" spans="1:5" ht="15.75" customHeight="1">
      <c r="A451" s="30"/>
      <c r="B451" s="30"/>
      <c r="C451" s="30"/>
      <c r="D451" s="30"/>
      <c r="E451" s="30"/>
    </row>
    <row r="452" spans="1:5" ht="15.75" customHeight="1">
      <c r="A452" s="30"/>
      <c r="B452" s="30"/>
      <c r="C452" s="30"/>
      <c r="D452" s="30"/>
      <c r="E452" s="30"/>
    </row>
    <row r="453" spans="1:5" ht="15.75" customHeight="1">
      <c r="A453" s="30"/>
      <c r="B453" s="30"/>
      <c r="C453" s="30"/>
      <c r="D453" s="30"/>
      <c r="E453" s="30"/>
    </row>
    <row r="454" spans="1:5" ht="15.75" customHeight="1">
      <c r="A454" s="30"/>
      <c r="B454" s="30"/>
      <c r="C454" s="30"/>
      <c r="D454" s="30"/>
      <c r="E454" s="30"/>
    </row>
    <row r="455" spans="1:5" ht="15.75" customHeight="1">
      <c r="A455" s="30"/>
      <c r="B455" s="30"/>
      <c r="C455" s="30"/>
      <c r="D455" s="30"/>
      <c r="E455" s="30"/>
    </row>
    <row r="456" spans="1:5" ht="15.75" customHeight="1">
      <c r="A456" s="30"/>
      <c r="B456" s="30"/>
      <c r="C456" s="30"/>
      <c r="D456" s="30"/>
      <c r="E456" s="30"/>
    </row>
    <row r="457" spans="1:5" ht="15.75" customHeight="1">
      <c r="A457" s="30"/>
      <c r="B457" s="30"/>
      <c r="C457" s="30"/>
      <c r="D457" s="30"/>
      <c r="E457" s="30"/>
    </row>
    <row r="458" spans="1:5" ht="15.75" customHeight="1">
      <c r="A458" s="30"/>
      <c r="B458" s="30"/>
      <c r="C458" s="30"/>
      <c r="D458" s="30"/>
      <c r="E458" s="30"/>
    </row>
    <row r="459" spans="1:5" ht="15.75" customHeight="1">
      <c r="A459" s="30"/>
      <c r="B459" s="30"/>
      <c r="C459" s="30"/>
      <c r="D459" s="30"/>
      <c r="E459" s="30"/>
    </row>
    <row r="460" spans="1:5" ht="15.75" customHeight="1">
      <c r="A460" s="30"/>
      <c r="B460" s="30"/>
      <c r="C460" s="30"/>
      <c r="D460" s="30"/>
      <c r="E460" s="30"/>
    </row>
    <row r="461" spans="1:5" ht="15.75" customHeight="1">
      <c r="A461" s="30"/>
      <c r="B461" s="30"/>
      <c r="C461" s="30"/>
      <c r="D461" s="30"/>
      <c r="E461" s="30"/>
    </row>
    <row r="462" spans="1:5" ht="15.75" customHeight="1">
      <c r="A462" s="30"/>
      <c r="B462" s="30"/>
      <c r="C462" s="30"/>
      <c r="D462" s="30"/>
      <c r="E462" s="30"/>
    </row>
    <row r="463" spans="1:5" ht="15.75" customHeight="1">
      <c r="A463" s="30"/>
      <c r="B463" s="30"/>
      <c r="C463" s="30"/>
      <c r="D463" s="30"/>
      <c r="E463" s="30"/>
    </row>
    <row r="464" spans="1:5" ht="15.75" customHeight="1">
      <c r="A464" s="30"/>
      <c r="B464" s="30"/>
      <c r="C464" s="30"/>
      <c r="D464" s="30"/>
      <c r="E464" s="30"/>
    </row>
    <row r="465" spans="1:5" ht="15.75" customHeight="1">
      <c r="A465" s="30"/>
      <c r="B465" s="30"/>
      <c r="C465" s="30"/>
      <c r="D465" s="30"/>
      <c r="E465" s="30"/>
    </row>
    <row r="466" spans="1:5" ht="15.75" customHeight="1">
      <c r="A466" s="30"/>
      <c r="B466" s="30"/>
      <c r="C466" s="30"/>
      <c r="D466" s="30"/>
      <c r="E466" s="30"/>
    </row>
    <row r="467" spans="1:5" ht="15.75" customHeight="1">
      <c r="A467" s="30"/>
      <c r="B467" s="30"/>
      <c r="C467" s="30"/>
      <c r="D467" s="30"/>
      <c r="E467" s="30"/>
    </row>
    <row r="468" spans="1:5" ht="15.75" customHeight="1">
      <c r="A468" s="30"/>
      <c r="B468" s="30"/>
      <c r="C468" s="30"/>
      <c r="D468" s="30"/>
      <c r="E468" s="30"/>
    </row>
    <row r="469" spans="1:5" ht="15.75" customHeight="1">
      <c r="A469" s="30"/>
      <c r="B469" s="30"/>
      <c r="C469" s="30"/>
      <c r="D469" s="30"/>
      <c r="E469" s="30"/>
    </row>
    <row r="470" spans="1:5" ht="15.75" customHeight="1">
      <c r="A470" s="30"/>
      <c r="B470" s="30"/>
      <c r="C470" s="30"/>
      <c r="D470" s="30"/>
      <c r="E470" s="30"/>
    </row>
    <row r="471" spans="1:5" ht="15.75" customHeight="1">
      <c r="A471" s="30"/>
      <c r="B471" s="30"/>
      <c r="C471" s="30"/>
      <c r="D471" s="30"/>
      <c r="E471" s="30"/>
    </row>
    <row r="472" spans="1:5" ht="15.75" customHeight="1">
      <c r="A472" s="30"/>
      <c r="B472" s="30"/>
      <c r="C472" s="30"/>
      <c r="D472" s="30"/>
      <c r="E472" s="30"/>
    </row>
    <row r="473" spans="1:5" ht="15.75" customHeight="1">
      <c r="A473" s="30"/>
      <c r="B473" s="30"/>
      <c r="C473" s="30"/>
      <c r="D473" s="30"/>
      <c r="E473" s="30"/>
    </row>
    <row r="474" spans="1:5" ht="15.75" customHeight="1">
      <c r="A474" s="30"/>
      <c r="B474" s="30"/>
      <c r="C474" s="30"/>
      <c r="D474" s="30"/>
      <c r="E474" s="30"/>
    </row>
    <row r="475" spans="1:5" ht="15.75" customHeight="1">
      <c r="A475" s="30"/>
      <c r="B475" s="30"/>
      <c r="C475" s="30"/>
      <c r="D475" s="30"/>
      <c r="E475" s="30"/>
    </row>
    <row r="476" spans="1:5" ht="15.75" customHeight="1">
      <c r="A476" s="30"/>
      <c r="B476" s="30"/>
      <c r="C476" s="30"/>
      <c r="D476" s="30"/>
      <c r="E476" s="30"/>
    </row>
    <row r="477" spans="1:5" ht="15.75" customHeight="1">
      <c r="A477" s="30"/>
      <c r="B477" s="30"/>
      <c r="C477" s="30"/>
      <c r="D477" s="30"/>
      <c r="E477" s="30"/>
    </row>
    <row r="478" spans="1:5" ht="15.75" customHeight="1">
      <c r="A478" s="30"/>
      <c r="B478" s="30"/>
      <c r="C478" s="30"/>
      <c r="D478" s="30"/>
      <c r="E478" s="30"/>
    </row>
    <row r="479" spans="1:5" ht="15.75" customHeight="1">
      <c r="A479" s="30"/>
      <c r="B479" s="30"/>
      <c r="C479" s="30"/>
      <c r="D479" s="30"/>
      <c r="E479" s="30"/>
    </row>
    <row r="480" spans="1:5" ht="15.75" customHeight="1">
      <c r="A480" s="30"/>
      <c r="B480" s="30"/>
      <c r="C480" s="30"/>
      <c r="D480" s="30"/>
      <c r="E480" s="30"/>
    </row>
    <row r="481" spans="1:5" ht="15.75" customHeight="1">
      <c r="A481" s="30"/>
      <c r="B481" s="30"/>
      <c r="C481" s="30"/>
      <c r="D481" s="30"/>
      <c r="E481" s="30"/>
    </row>
    <row r="482" spans="1:5" ht="15.75" customHeight="1">
      <c r="A482" s="30"/>
      <c r="B482" s="30"/>
      <c r="C482" s="30"/>
      <c r="D482" s="30"/>
      <c r="E482" s="30"/>
    </row>
    <row r="483" spans="1:5" ht="15.75" customHeight="1">
      <c r="A483" s="30"/>
      <c r="B483" s="30"/>
      <c r="C483" s="30"/>
      <c r="D483" s="30"/>
      <c r="E483" s="30"/>
    </row>
    <row r="484" spans="1:5" ht="15.75" customHeight="1">
      <c r="A484" s="30"/>
      <c r="B484" s="30"/>
      <c r="C484" s="30"/>
      <c r="D484" s="30"/>
      <c r="E484" s="30"/>
    </row>
    <row r="485" spans="1:5" ht="15.75" customHeight="1">
      <c r="A485" s="30"/>
      <c r="B485" s="30"/>
      <c r="C485" s="30"/>
      <c r="D485" s="30"/>
      <c r="E485" s="30"/>
    </row>
    <row r="486" spans="1:5" ht="15.75" customHeight="1">
      <c r="A486" s="30"/>
      <c r="B486" s="30"/>
      <c r="C486" s="30"/>
      <c r="D486" s="30"/>
      <c r="E486" s="30"/>
    </row>
    <row r="487" spans="1:5" ht="15.75" customHeight="1">
      <c r="A487" s="30"/>
      <c r="B487" s="30"/>
      <c r="C487" s="30"/>
      <c r="D487" s="30"/>
      <c r="E487" s="30"/>
    </row>
    <row r="488" spans="1:5" ht="15.75" customHeight="1">
      <c r="A488" s="30"/>
      <c r="B488" s="30"/>
      <c r="C488" s="30"/>
      <c r="D488" s="30"/>
      <c r="E488" s="30"/>
    </row>
    <row r="489" spans="1:5" ht="15.75" customHeight="1">
      <c r="A489" s="30"/>
      <c r="B489" s="30"/>
      <c r="C489" s="30"/>
      <c r="D489" s="30"/>
      <c r="E489" s="30"/>
    </row>
    <row r="490" spans="1:5" ht="15.75" customHeight="1">
      <c r="A490" s="30"/>
      <c r="B490" s="30"/>
      <c r="C490" s="30"/>
      <c r="D490" s="30"/>
      <c r="E490" s="30"/>
    </row>
    <row r="491" spans="1:5" ht="15.75" customHeight="1">
      <c r="A491" s="30"/>
      <c r="B491" s="30"/>
      <c r="C491" s="30"/>
      <c r="D491" s="30"/>
      <c r="E491" s="30"/>
    </row>
    <row r="492" spans="1:5" ht="15.75" customHeight="1">
      <c r="A492" s="30"/>
      <c r="B492" s="30"/>
      <c r="C492" s="30"/>
      <c r="D492" s="30"/>
      <c r="E492" s="30"/>
    </row>
    <row r="493" spans="1:5" ht="15.75" customHeight="1">
      <c r="A493" s="30"/>
      <c r="B493" s="30"/>
      <c r="C493" s="30"/>
      <c r="D493" s="30"/>
      <c r="E493" s="30"/>
    </row>
    <row r="494" spans="1:5" ht="15.75" customHeight="1">
      <c r="A494" s="30"/>
      <c r="B494" s="30"/>
      <c r="C494" s="30"/>
      <c r="D494" s="30"/>
      <c r="E494" s="30"/>
    </row>
    <row r="495" spans="1:5" ht="15.75" customHeight="1">
      <c r="A495" s="30"/>
      <c r="B495" s="30"/>
      <c r="C495" s="30"/>
      <c r="D495" s="30"/>
      <c r="E495" s="30"/>
    </row>
    <row r="496" spans="1:5" ht="15.75" customHeight="1">
      <c r="A496" s="30"/>
      <c r="B496" s="30"/>
      <c r="C496" s="30"/>
      <c r="D496" s="30"/>
      <c r="E496" s="30"/>
    </row>
    <row r="497" spans="1:5" ht="15.75" customHeight="1">
      <c r="A497" s="30"/>
      <c r="B497" s="30"/>
      <c r="C497" s="30"/>
      <c r="D497" s="30"/>
      <c r="E497" s="30"/>
    </row>
    <row r="498" spans="1:5" ht="15.75" customHeight="1">
      <c r="A498" s="30"/>
      <c r="B498" s="30"/>
      <c r="C498" s="30"/>
      <c r="D498" s="30"/>
      <c r="E498" s="30"/>
    </row>
    <row r="499" spans="1:5" ht="15.75" customHeight="1">
      <c r="A499" s="30"/>
      <c r="B499" s="30"/>
      <c r="C499" s="30"/>
      <c r="D499" s="30"/>
      <c r="E499" s="30"/>
    </row>
    <row r="500" spans="1:5" ht="15.75" customHeight="1">
      <c r="A500" s="30"/>
      <c r="B500" s="30"/>
      <c r="C500" s="30"/>
      <c r="D500" s="30"/>
      <c r="E500" s="30"/>
    </row>
    <row r="501" spans="1:5" ht="15.75" customHeight="1">
      <c r="A501" s="30"/>
      <c r="B501" s="30"/>
      <c r="C501" s="30"/>
      <c r="D501" s="30"/>
      <c r="E501" s="30"/>
    </row>
    <row r="502" spans="1:5" ht="15.75" customHeight="1">
      <c r="A502" s="30"/>
      <c r="B502" s="30"/>
      <c r="C502" s="30"/>
      <c r="D502" s="30"/>
      <c r="E502" s="30"/>
    </row>
    <row r="503" spans="1:5" ht="15.75" customHeight="1">
      <c r="A503" s="30"/>
      <c r="B503" s="30"/>
      <c r="C503" s="30"/>
      <c r="D503" s="30"/>
      <c r="E503" s="30"/>
    </row>
    <row r="504" spans="1:5" ht="15.75" customHeight="1">
      <c r="A504" s="30"/>
      <c r="B504" s="30"/>
      <c r="C504" s="30"/>
      <c r="D504" s="30"/>
      <c r="E504" s="30"/>
    </row>
    <row r="505" spans="1:5" ht="15.75" customHeight="1">
      <c r="A505" s="30"/>
      <c r="B505" s="30"/>
      <c r="C505" s="30"/>
      <c r="D505" s="30"/>
      <c r="E505" s="30"/>
    </row>
    <row r="506" spans="1:5" ht="15.75" customHeight="1">
      <c r="A506" s="30"/>
      <c r="B506" s="30"/>
      <c r="C506" s="30"/>
      <c r="D506" s="30"/>
      <c r="E506" s="30"/>
    </row>
    <row r="507" spans="1:5" ht="15.75" customHeight="1">
      <c r="A507" s="30"/>
      <c r="B507" s="30"/>
      <c r="C507" s="30"/>
      <c r="D507" s="30"/>
      <c r="E507" s="30"/>
    </row>
    <row r="508" spans="1:5" ht="15.75" customHeight="1">
      <c r="A508" s="30"/>
      <c r="B508" s="30"/>
      <c r="C508" s="30"/>
      <c r="D508" s="30"/>
      <c r="E508" s="30"/>
    </row>
    <row r="509" spans="1:5" ht="15.75" customHeight="1">
      <c r="A509" s="30"/>
      <c r="B509" s="30"/>
      <c r="C509" s="30"/>
      <c r="D509" s="30"/>
      <c r="E509" s="30"/>
    </row>
    <row r="510" spans="1:5" ht="15.75" customHeight="1">
      <c r="A510" s="30"/>
      <c r="B510" s="30"/>
      <c r="C510" s="30"/>
      <c r="D510" s="30"/>
      <c r="E510" s="30"/>
    </row>
    <row r="511" spans="1:5" ht="15.75" customHeight="1">
      <c r="A511" s="30"/>
      <c r="B511" s="30"/>
      <c r="C511" s="30"/>
      <c r="D511" s="30"/>
      <c r="E511" s="30"/>
    </row>
    <row r="512" spans="1:5" ht="15.75" customHeight="1">
      <c r="A512" s="30"/>
      <c r="B512" s="30"/>
      <c r="C512" s="30"/>
      <c r="D512" s="30"/>
      <c r="E512" s="30"/>
    </row>
    <row r="513" spans="1:5" ht="15.75" customHeight="1">
      <c r="A513" s="30"/>
      <c r="B513" s="30"/>
      <c r="C513" s="30"/>
      <c r="D513" s="30"/>
      <c r="E513" s="30"/>
    </row>
    <row r="514" spans="1:5" ht="15.75" customHeight="1">
      <c r="A514" s="30"/>
      <c r="B514" s="30"/>
      <c r="C514" s="30"/>
      <c r="D514" s="30"/>
      <c r="E514" s="30"/>
    </row>
    <row r="515" spans="1:5" ht="15.75" customHeight="1">
      <c r="A515" s="30"/>
      <c r="B515" s="30"/>
      <c r="C515" s="30"/>
      <c r="D515" s="30"/>
      <c r="E515" s="30"/>
    </row>
    <row r="516" spans="1:5" ht="15.75" customHeight="1">
      <c r="A516" s="30"/>
      <c r="B516" s="30"/>
      <c r="C516" s="30"/>
      <c r="D516" s="30"/>
      <c r="E516" s="30"/>
    </row>
    <row r="517" spans="1:5" ht="15.75" customHeight="1">
      <c r="A517" s="30"/>
      <c r="B517" s="30"/>
      <c r="C517" s="30"/>
      <c r="D517" s="30"/>
      <c r="E517" s="30"/>
    </row>
    <row r="518" spans="1:5" ht="15.75" customHeight="1">
      <c r="A518" s="30"/>
      <c r="B518" s="30"/>
      <c r="C518" s="30"/>
      <c r="D518" s="30"/>
      <c r="E518" s="30"/>
    </row>
    <row r="519" spans="1:5" ht="15.75" customHeight="1">
      <c r="A519" s="30"/>
      <c r="B519" s="30"/>
      <c r="C519" s="30"/>
      <c r="D519" s="30"/>
      <c r="E519" s="30"/>
    </row>
    <row r="520" spans="1:5" ht="15.75" customHeight="1">
      <c r="A520" s="30"/>
      <c r="B520" s="30"/>
      <c r="C520" s="30"/>
      <c r="D520" s="30"/>
      <c r="E520" s="30"/>
    </row>
    <row r="521" spans="1:5" ht="15.75" customHeight="1">
      <c r="A521" s="30"/>
      <c r="B521" s="30"/>
      <c r="C521" s="30"/>
      <c r="D521" s="30"/>
      <c r="E521" s="30"/>
    </row>
    <row r="522" spans="1:5" ht="15.75" customHeight="1">
      <c r="A522" s="30"/>
      <c r="B522" s="30"/>
      <c r="C522" s="30"/>
      <c r="D522" s="30"/>
      <c r="E522" s="30"/>
    </row>
    <row r="523" spans="1:5" ht="15.75" customHeight="1">
      <c r="A523" s="30"/>
      <c r="B523" s="30"/>
      <c r="C523" s="30"/>
      <c r="D523" s="30"/>
      <c r="E523" s="30"/>
    </row>
    <row r="524" spans="1:5" ht="15.75" customHeight="1">
      <c r="A524" s="30"/>
      <c r="B524" s="30"/>
      <c r="C524" s="30"/>
      <c r="D524" s="30"/>
      <c r="E524" s="30"/>
    </row>
    <row r="525" spans="1:5" ht="15.75" customHeight="1">
      <c r="A525" s="30"/>
      <c r="B525" s="30"/>
      <c r="C525" s="30"/>
      <c r="D525" s="30"/>
      <c r="E525" s="30"/>
    </row>
    <row r="526" spans="1:5" ht="15.75" customHeight="1">
      <c r="A526" s="30"/>
      <c r="B526" s="30"/>
      <c r="C526" s="30"/>
      <c r="D526" s="30"/>
      <c r="E526" s="30"/>
    </row>
    <row r="527" spans="1:5" ht="15.75" customHeight="1">
      <c r="A527" s="30"/>
      <c r="B527" s="30"/>
      <c r="C527" s="30"/>
      <c r="D527" s="30"/>
      <c r="E527" s="30"/>
    </row>
    <row r="528" spans="1:5" ht="15.75" customHeight="1">
      <c r="A528" s="30"/>
      <c r="B528" s="30"/>
      <c r="C528" s="30"/>
      <c r="D528" s="30"/>
      <c r="E528" s="30"/>
    </row>
    <row r="529" spans="1:5" ht="15.75" customHeight="1">
      <c r="A529" s="30"/>
      <c r="B529" s="30"/>
      <c r="C529" s="30"/>
      <c r="D529" s="30"/>
      <c r="E529" s="30"/>
    </row>
    <row r="530" spans="1:5" ht="15.75" customHeight="1">
      <c r="A530" s="30"/>
      <c r="B530" s="30"/>
      <c r="C530" s="30"/>
      <c r="D530" s="30"/>
      <c r="E530" s="30"/>
    </row>
    <row r="531" spans="1:5" ht="15.75" customHeight="1">
      <c r="A531" s="30"/>
      <c r="B531" s="30"/>
      <c r="C531" s="30"/>
      <c r="D531" s="30"/>
      <c r="E531" s="30"/>
    </row>
    <row r="532" spans="1:5" ht="15.75" customHeight="1">
      <c r="A532" s="30"/>
      <c r="B532" s="30"/>
      <c r="C532" s="30"/>
      <c r="D532" s="30"/>
      <c r="E532" s="30"/>
    </row>
    <row r="533" spans="1:5" ht="15.75" customHeight="1">
      <c r="A533" s="30"/>
      <c r="B533" s="30"/>
      <c r="C533" s="30"/>
      <c r="D533" s="30"/>
      <c r="E533" s="30"/>
    </row>
    <row r="534" spans="1:5" ht="15.75" customHeight="1">
      <c r="A534" s="30"/>
      <c r="B534" s="30"/>
      <c r="C534" s="30"/>
      <c r="D534" s="30"/>
      <c r="E534" s="30"/>
    </row>
    <row r="535" spans="1:5" ht="15.75" customHeight="1">
      <c r="A535" s="30"/>
      <c r="B535" s="30"/>
      <c r="C535" s="30"/>
      <c r="D535" s="30"/>
      <c r="E535" s="30"/>
    </row>
    <row r="536" spans="1:5" ht="15.75" customHeight="1">
      <c r="A536" s="30"/>
      <c r="B536" s="30"/>
      <c r="C536" s="30"/>
      <c r="D536" s="30"/>
      <c r="E536" s="30"/>
    </row>
    <row r="537" spans="1:5" ht="15.75" customHeight="1">
      <c r="A537" s="30"/>
      <c r="B537" s="30"/>
      <c r="C537" s="30"/>
      <c r="D537" s="30"/>
      <c r="E537" s="30"/>
    </row>
    <row r="538" spans="1:5" ht="15.75" customHeight="1">
      <c r="A538" s="30"/>
      <c r="B538" s="30"/>
      <c r="C538" s="30"/>
      <c r="D538" s="30"/>
      <c r="E538" s="30"/>
    </row>
    <row r="539" spans="1:5" ht="15.75" customHeight="1">
      <c r="A539" s="30"/>
      <c r="B539" s="30"/>
      <c r="C539" s="30"/>
      <c r="D539" s="30"/>
      <c r="E539" s="30"/>
    </row>
    <row r="540" spans="1:5" ht="15.75" customHeight="1">
      <c r="A540" s="30"/>
      <c r="B540" s="30"/>
      <c r="C540" s="30"/>
      <c r="D540" s="30"/>
      <c r="E540" s="30"/>
    </row>
    <row r="541" spans="1:5" ht="15.75" customHeight="1">
      <c r="A541" s="30"/>
      <c r="B541" s="30"/>
      <c r="C541" s="30"/>
      <c r="D541" s="30"/>
      <c r="E541" s="30"/>
    </row>
    <row r="542" spans="1:5" ht="15.75" customHeight="1">
      <c r="A542" s="30"/>
      <c r="B542" s="30"/>
      <c r="C542" s="30"/>
      <c r="D542" s="30"/>
      <c r="E542" s="30"/>
    </row>
    <row r="543" spans="1:5" ht="15.75" customHeight="1">
      <c r="A543" s="30"/>
      <c r="B543" s="30"/>
      <c r="C543" s="30"/>
      <c r="D543" s="30"/>
      <c r="E543" s="30"/>
    </row>
    <row r="544" spans="1:5" ht="15.75" customHeight="1">
      <c r="A544" s="30"/>
      <c r="B544" s="30"/>
      <c r="C544" s="30"/>
      <c r="D544" s="30"/>
      <c r="E544" s="30"/>
    </row>
    <row r="545" spans="1:5" ht="15.75" customHeight="1">
      <c r="A545" s="30"/>
      <c r="B545" s="30"/>
      <c r="C545" s="30"/>
      <c r="D545" s="30"/>
      <c r="E545" s="30"/>
    </row>
    <row r="546" spans="1:5" ht="15.75" customHeight="1">
      <c r="A546" s="30"/>
      <c r="B546" s="30"/>
      <c r="C546" s="30"/>
      <c r="D546" s="30"/>
      <c r="E546" s="30"/>
    </row>
    <row r="547" spans="1:5" ht="15.75" customHeight="1">
      <c r="A547" s="30"/>
      <c r="B547" s="30"/>
      <c r="C547" s="30"/>
      <c r="D547" s="30"/>
      <c r="E547" s="30"/>
    </row>
    <row r="548" spans="1:5" ht="15.75" customHeight="1">
      <c r="A548" s="30"/>
      <c r="B548" s="30"/>
      <c r="C548" s="30"/>
      <c r="D548" s="30"/>
      <c r="E548" s="30"/>
    </row>
    <row r="549" spans="1:5" ht="15.75" customHeight="1">
      <c r="A549" s="30"/>
      <c r="B549" s="30"/>
      <c r="C549" s="30"/>
      <c r="D549" s="30"/>
      <c r="E549" s="30"/>
    </row>
    <row r="550" spans="1:5" ht="15.75" customHeight="1">
      <c r="A550" s="30"/>
      <c r="B550" s="30"/>
      <c r="C550" s="30"/>
      <c r="D550" s="30"/>
      <c r="E550" s="30"/>
    </row>
    <row r="551" spans="1:5" ht="15.75" customHeight="1">
      <c r="A551" s="30"/>
      <c r="B551" s="30"/>
      <c r="C551" s="30"/>
      <c r="D551" s="30"/>
      <c r="E551" s="30"/>
    </row>
    <row r="552" spans="1:5" ht="15.75" customHeight="1">
      <c r="A552" s="30"/>
      <c r="B552" s="30"/>
      <c r="C552" s="30"/>
      <c r="D552" s="30"/>
      <c r="E552" s="30"/>
    </row>
    <row r="553" spans="1:5" ht="15.75" customHeight="1">
      <c r="A553" s="30"/>
      <c r="B553" s="30"/>
      <c r="C553" s="30"/>
      <c r="D553" s="30"/>
      <c r="E553" s="30"/>
    </row>
    <row r="554" spans="1:5" ht="15.75" customHeight="1">
      <c r="A554" s="30"/>
      <c r="B554" s="30"/>
      <c r="C554" s="30"/>
      <c r="D554" s="30"/>
      <c r="E554" s="30"/>
    </row>
    <row r="555" spans="1:5" ht="15.75" customHeight="1">
      <c r="A555" s="30"/>
      <c r="B555" s="30"/>
      <c r="C555" s="30"/>
      <c r="D555" s="30"/>
      <c r="E555" s="30"/>
    </row>
    <row r="556" spans="1:5" ht="15.75" customHeight="1">
      <c r="A556" s="30"/>
      <c r="B556" s="30"/>
      <c r="C556" s="30"/>
      <c r="D556" s="30"/>
      <c r="E556" s="30"/>
    </row>
    <row r="557" spans="1:5" ht="15.75" customHeight="1">
      <c r="A557" s="30"/>
      <c r="B557" s="30"/>
      <c r="C557" s="30"/>
      <c r="D557" s="30"/>
      <c r="E557" s="30"/>
    </row>
    <row r="558" spans="1:5" ht="15.75" customHeight="1">
      <c r="A558" s="30"/>
      <c r="B558" s="30"/>
      <c r="C558" s="30"/>
      <c r="D558" s="30"/>
      <c r="E558" s="30"/>
    </row>
    <row r="559" spans="1:5" ht="15.75" customHeight="1">
      <c r="A559" s="30"/>
      <c r="B559" s="30"/>
      <c r="C559" s="30"/>
      <c r="D559" s="30"/>
      <c r="E559" s="30"/>
    </row>
    <row r="560" spans="1:5" ht="15.75" customHeight="1">
      <c r="A560" s="30"/>
      <c r="B560" s="30"/>
      <c r="C560" s="30"/>
      <c r="D560" s="30"/>
      <c r="E560" s="30"/>
    </row>
    <row r="561" spans="1:5" ht="15.75" customHeight="1">
      <c r="A561" s="30"/>
      <c r="B561" s="30"/>
      <c r="C561" s="30"/>
      <c r="D561" s="30"/>
      <c r="E561" s="30"/>
    </row>
    <row r="562" spans="1:5" ht="15.75" customHeight="1">
      <c r="A562" s="30"/>
      <c r="B562" s="30"/>
      <c r="C562" s="30"/>
      <c r="D562" s="30"/>
      <c r="E562" s="30"/>
    </row>
    <row r="563" spans="1:5" ht="15.75" customHeight="1">
      <c r="A563" s="30"/>
      <c r="B563" s="30"/>
      <c r="C563" s="30"/>
      <c r="D563" s="30"/>
      <c r="E563" s="30"/>
    </row>
    <row r="564" spans="1:5" ht="15.75" customHeight="1">
      <c r="A564" s="30"/>
      <c r="B564" s="30"/>
      <c r="C564" s="30"/>
      <c r="D564" s="30"/>
      <c r="E564" s="30"/>
    </row>
    <row r="565" spans="1:5" ht="15.75" customHeight="1">
      <c r="A565" s="30"/>
      <c r="B565" s="30"/>
      <c r="C565" s="30"/>
      <c r="D565" s="30"/>
      <c r="E565" s="30"/>
    </row>
    <row r="566" spans="1:5" ht="15.75" customHeight="1">
      <c r="A566" s="30"/>
      <c r="B566" s="30"/>
      <c r="C566" s="30"/>
      <c r="D566" s="30"/>
      <c r="E566" s="30"/>
    </row>
    <row r="567" spans="1:5" ht="15.75" customHeight="1">
      <c r="A567" s="30"/>
      <c r="B567" s="30"/>
      <c r="C567" s="30"/>
      <c r="D567" s="30"/>
      <c r="E567" s="30"/>
    </row>
    <row r="568" spans="1:5" ht="15.75" customHeight="1">
      <c r="A568" s="30"/>
      <c r="B568" s="30"/>
      <c r="C568" s="30"/>
      <c r="D568" s="30"/>
      <c r="E568" s="30"/>
    </row>
    <row r="569" spans="1:5" ht="15.75" customHeight="1">
      <c r="A569" s="30"/>
      <c r="B569" s="30"/>
      <c r="C569" s="30"/>
      <c r="D569" s="30"/>
      <c r="E569" s="30"/>
    </row>
    <row r="570" spans="1:5" ht="15.75" customHeight="1">
      <c r="A570" s="30"/>
      <c r="B570" s="30"/>
      <c r="C570" s="30"/>
      <c r="D570" s="30"/>
      <c r="E570" s="30"/>
    </row>
    <row r="571" spans="1:5" ht="15.75" customHeight="1">
      <c r="A571" s="30"/>
      <c r="B571" s="30"/>
      <c r="C571" s="30"/>
      <c r="D571" s="30"/>
      <c r="E571" s="30"/>
    </row>
    <row r="572" spans="1:5" ht="15.75" customHeight="1">
      <c r="A572" s="30"/>
      <c r="B572" s="30"/>
      <c r="C572" s="30"/>
      <c r="D572" s="30"/>
      <c r="E572" s="30"/>
    </row>
    <row r="573" spans="1:5" ht="15.75" customHeight="1">
      <c r="A573" s="30"/>
      <c r="B573" s="30"/>
      <c r="C573" s="30"/>
      <c r="D573" s="30"/>
      <c r="E573" s="30"/>
    </row>
    <row r="574" spans="1:5" ht="15.75" customHeight="1">
      <c r="A574" s="30"/>
      <c r="B574" s="30"/>
      <c r="C574" s="30"/>
      <c r="D574" s="30"/>
      <c r="E574" s="30"/>
    </row>
    <row r="575" spans="1:5" ht="15.75" customHeight="1">
      <c r="A575" s="30"/>
      <c r="B575" s="30"/>
      <c r="C575" s="30"/>
      <c r="D575" s="30"/>
      <c r="E575" s="30"/>
    </row>
    <row r="576" spans="1:5" ht="15.75" customHeight="1">
      <c r="A576" s="30"/>
      <c r="B576" s="30"/>
      <c r="C576" s="30"/>
      <c r="D576" s="30"/>
      <c r="E576" s="30"/>
    </row>
    <row r="577" spans="1:5" ht="15.75" customHeight="1">
      <c r="A577" s="30"/>
      <c r="B577" s="30"/>
      <c r="C577" s="30"/>
      <c r="D577" s="30"/>
      <c r="E577" s="30"/>
    </row>
    <row r="578" spans="1:5" ht="15.75" customHeight="1">
      <c r="A578" s="30"/>
      <c r="B578" s="30"/>
      <c r="C578" s="30"/>
      <c r="D578" s="30"/>
      <c r="E578" s="30"/>
    </row>
    <row r="579" spans="1:5" ht="15.75" customHeight="1">
      <c r="A579" s="30"/>
      <c r="B579" s="30"/>
      <c r="C579" s="30"/>
      <c r="D579" s="30"/>
      <c r="E579" s="30"/>
    </row>
    <row r="580" spans="1:5" ht="15.75" customHeight="1">
      <c r="A580" s="30"/>
      <c r="B580" s="30"/>
      <c r="C580" s="30"/>
      <c r="D580" s="30"/>
      <c r="E580" s="30"/>
    </row>
    <row r="581" spans="1:5" ht="15.75" customHeight="1">
      <c r="A581" s="30"/>
      <c r="B581" s="30"/>
      <c r="C581" s="30"/>
      <c r="D581" s="30"/>
      <c r="E581" s="30"/>
    </row>
    <row r="582" spans="1:5" ht="15.75" customHeight="1">
      <c r="A582" s="30"/>
      <c r="B582" s="30"/>
      <c r="C582" s="30"/>
      <c r="D582" s="30"/>
      <c r="E582" s="30"/>
    </row>
    <row r="583" spans="1:5" ht="15.75" customHeight="1">
      <c r="A583" s="30"/>
      <c r="B583" s="30"/>
      <c r="C583" s="30"/>
      <c r="D583" s="30"/>
      <c r="E583" s="30"/>
    </row>
    <row r="584" spans="1:5" ht="15.75" customHeight="1">
      <c r="A584" s="30"/>
      <c r="B584" s="30"/>
      <c r="C584" s="30"/>
      <c r="D584" s="30"/>
      <c r="E584" s="30"/>
    </row>
    <row r="585" spans="1:5" ht="15.75" customHeight="1">
      <c r="A585" s="30"/>
      <c r="B585" s="30"/>
      <c r="C585" s="30"/>
      <c r="D585" s="30"/>
      <c r="E585" s="30"/>
    </row>
    <row r="586" spans="1:5" ht="15.75" customHeight="1">
      <c r="A586" s="30"/>
      <c r="B586" s="30"/>
      <c r="C586" s="30"/>
      <c r="D586" s="30"/>
      <c r="E586" s="30"/>
    </row>
    <row r="587" spans="1:5" ht="15.75" customHeight="1">
      <c r="A587" s="30"/>
      <c r="B587" s="30"/>
      <c r="C587" s="30"/>
      <c r="D587" s="30"/>
      <c r="E587" s="30"/>
    </row>
    <row r="588" spans="1:5" ht="15.75" customHeight="1">
      <c r="A588" s="30"/>
      <c r="B588" s="30"/>
      <c r="C588" s="30"/>
      <c r="D588" s="30"/>
      <c r="E588" s="30"/>
    </row>
    <row r="589" spans="1:5" ht="15.75" customHeight="1">
      <c r="A589" s="30"/>
      <c r="B589" s="30"/>
      <c r="C589" s="30"/>
      <c r="D589" s="30"/>
      <c r="E589" s="30"/>
    </row>
    <row r="590" spans="1:5" ht="15.75" customHeight="1">
      <c r="A590" s="30"/>
      <c r="B590" s="30"/>
      <c r="C590" s="30"/>
      <c r="D590" s="30"/>
      <c r="E590" s="30"/>
    </row>
    <row r="591" spans="1:5" ht="15.75" customHeight="1">
      <c r="A591" s="30"/>
      <c r="B591" s="30"/>
      <c r="C591" s="30"/>
      <c r="D591" s="30"/>
      <c r="E591" s="30"/>
    </row>
    <row r="592" spans="1:5" ht="15.75" customHeight="1">
      <c r="A592" s="30"/>
      <c r="B592" s="30"/>
      <c r="C592" s="30"/>
      <c r="D592" s="30"/>
      <c r="E592" s="30"/>
    </row>
    <row r="593" spans="1:5" ht="15.75" customHeight="1">
      <c r="A593" s="30"/>
      <c r="B593" s="30"/>
      <c r="C593" s="30"/>
      <c r="D593" s="30"/>
      <c r="E593" s="30"/>
    </row>
    <row r="594" spans="1:5" ht="15.75" customHeight="1">
      <c r="A594" s="30"/>
      <c r="B594" s="30"/>
      <c r="C594" s="30"/>
      <c r="D594" s="30"/>
      <c r="E594" s="30"/>
    </row>
    <row r="595" spans="1:5" ht="15.75" customHeight="1">
      <c r="A595" s="30"/>
      <c r="B595" s="30"/>
      <c r="C595" s="30"/>
      <c r="D595" s="30"/>
      <c r="E595" s="30"/>
    </row>
    <row r="596" spans="1:5" ht="15.75" customHeight="1">
      <c r="A596" s="30"/>
      <c r="B596" s="30"/>
      <c r="C596" s="30"/>
      <c r="D596" s="30"/>
      <c r="E596" s="30"/>
    </row>
    <row r="597" spans="1:5" ht="15.75" customHeight="1">
      <c r="A597" s="30"/>
      <c r="B597" s="30"/>
      <c r="C597" s="30"/>
      <c r="D597" s="30"/>
      <c r="E597" s="30"/>
    </row>
    <row r="598" spans="1:5" ht="15.75" customHeight="1">
      <c r="A598" s="30"/>
      <c r="B598" s="30"/>
      <c r="C598" s="30"/>
      <c r="D598" s="30"/>
      <c r="E598" s="30"/>
    </row>
    <row r="599" spans="1:5" ht="15.75" customHeight="1">
      <c r="A599" s="30"/>
      <c r="B599" s="30"/>
      <c r="C599" s="30"/>
      <c r="D599" s="30"/>
      <c r="E599" s="30"/>
    </row>
    <row r="600" spans="1:5" ht="15.75" customHeight="1">
      <c r="A600" s="30"/>
      <c r="B600" s="30"/>
      <c r="C600" s="30"/>
      <c r="D600" s="30"/>
      <c r="E600" s="30"/>
    </row>
    <row r="601" spans="1:5" ht="15.75" customHeight="1">
      <c r="A601" s="30"/>
      <c r="B601" s="30"/>
      <c r="C601" s="30"/>
      <c r="D601" s="30"/>
      <c r="E601" s="30"/>
    </row>
    <row r="602" spans="1:5" ht="15.75" customHeight="1">
      <c r="A602" s="30"/>
      <c r="B602" s="30"/>
      <c r="C602" s="30"/>
      <c r="D602" s="30"/>
      <c r="E602" s="30"/>
    </row>
    <row r="603" spans="1:5" ht="15.75" customHeight="1">
      <c r="A603" s="30"/>
      <c r="B603" s="30"/>
      <c r="C603" s="30"/>
      <c r="D603" s="30"/>
      <c r="E603" s="30"/>
    </row>
    <row r="604" spans="1:5" ht="15.75" customHeight="1">
      <c r="A604" s="30"/>
      <c r="B604" s="30"/>
      <c r="C604" s="30"/>
      <c r="D604" s="30"/>
      <c r="E604" s="30"/>
    </row>
    <row r="605" spans="1:5" ht="15.75" customHeight="1">
      <c r="A605" s="30"/>
      <c r="B605" s="30"/>
      <c r="C605" s="30"/>
      <c r="D605" s="30"/>
      <c r="E605" s="30"/>
    </row>
    <row r="606" spans="1:5" ht="15.75" customHeight="1">
      <c r="A606" s="30"/>
      <c r="B606" s="30"/>
      <c r="C606" s="30"/>
      <c r="D606" s="30"/>
      <c r="E606" s="30"/>
    </row>
    <row r="607" spans="1:5" ht="15.75" customHeight="1">
      <c r="A607" s="30"/>
      <c r="B607" s="30"/>
      <c r="C607" s="30"/>
      <c r="D607" s="30"/>
      <c r="E607" s="30"/>
    </row>
    <row r="608" spans="1:5" ht="15.75" customHeight="1">
      <c r="A608" s="30"/>
      <c r="B608" s="30"/>
      <c r="C608" s="30"/>
      <c r="D608" s="30"/>
      <c r="E608" s="30"/>
    </row>
    <row r="609" spans="1:5" ht="15.75" customHeight="1">
      <c r="A609" s="30"/>
      <c r="B609" s="30"/>
      <c r="C609" s="30"/>
      <c r="D609" s="30"/>
      <c r="E609" s="30"/>
    </row>
    <row r="610" spans="1:5" ht="15.75" customHeight="1">
      <c r="A610" s="30"/>
      <c r="B610" s="30"/>
      <c r="C610" s="30"/>
      <c r="D610" s="30"/>
      <c r="E610" s="30"/>
    </row>
    <row r="611" spans="1:5" ht="15.75" customHeight="1">
      <c r="A611" s="30"/>
      <c r="B611" s="30"/>
      <c r="C611" s="30"/>
      <c r="D611" s="30"/>
      <c r="E611" s="30"/>
    </row>
    <row r="612" spans="1:5" ht="15.75" customHeight="1">
      <c r="A612" s="30"/>
      <c r="B612" s="30"/>
      <c r="C612" s="30"/>
      <c r="D612" s="30"/>
      <c r="E612" s="30"/>
    </row>
    <row r="613" spans="1:5" ht="15.75" customHeight="1">
      <c r="A613" s="30"/>
      <c r="B613" s="30"/>
      <c r="C613" s="30"/>
      <c r="D613" s="30"/>
      <c r="E613" s="30"/>
    </row>
    <row r="614" spans="1:5" ht="15.75" customHeight="1">
      <c r="A614" s="30"/>
      <c r="B614" s="30"/>
      <c r="C614" s="30"/>
      <c r="D614" s="30"/>
      <c r="E614" s="30"/>
    </row>
    <row r="615" spans="1:5" ht="15.75" customHeight="1">
      <c r="A615" s="30"/>
      <c r="B615" s="30"/>
      <c r="C615" s="30"/>
      <c r="D615" s="30"/>
      <c r="E615" s="30"/>
    </row>
    <row r="616" spans="1:5" ht="15.75" customHeight="1">
      <c r="A616" s="30"/>
      <c r="B616" s="30"/>
      <c r="C616" s="30"/>
      <c r="D616" s="30"/>
      <c r="E616" s="30"/>
    </row>
    <row r="617" spans="1:5" ht="15.75" customHeight="1">
      <c r="A617" s="30"/>
      <c r="B617" s="30"/>
      <c r="C617" s="30"/>
      <c r="D617" s="30"/>
      <c r="E617" s="30"/>
    </row>
    <row r="618" spans="1:5" ht="15.75" customHeight="1">
      <c r="A618" s="30"/>
      <c r="B618" s="30"/>
      <c r="C618" s="30"/>
      <c r="D618" s="30"/>
      <c r="E618" s="30"/>
    </row>
    <row r="619" spans="1:5" ht="15.75" customHeight="1">
      <c r="A619" s="30"/>
      <c r="B619" s="30"/>
      <c r="C619" s="30"/>
      <c r="D619" s="30"/>
      <c r="E619" s="30"/>
    </row>
    <row r="620" spans="1:5" ht="15.75" customHeight="1">
      <c r="A620" s="30"/>
      <c r="B620" s="30"/>
      <c r="C620" s="30"/>
      <c r="D620" s="30"/>
      <c r="E620" s="30"/>
    </row>
    <row r="621" spans="1:5" ht="15.75" customHeight="1">
      <c r="A621" s="30"/>
      <c r="B621" s="30"/>
      <c r="C621" s="30"/>
      <c r="D621" s="30"/>
      <c r="E621" s="30"/>
    </row>
    <row r="622" spans="1:5" ht="15.75" customHeight="1">
      <c r="A622" s="30"/>
      <c r="B622" s="30"/>
      <c r="C622" s="30"/>
      <c r="D622" s="30"/>
      <c r="E622" s="30"/>
    </row>
    <row r="623" spans="1:5" ht="15.75" customHeight="1">
      <c r="A623" s="30"/>
      <c r="B623" s="30"/>
      <c r="C623" s="30"/>
      <c r="D623" s="30"/>
      <c r="E623" s="30"/>
    </row>
    <row r="624" spans="1:5" ht="15.75" customHeight="1">
      <c r="A624" s="30"/>
      <c r="B624" s="30"/>
      <c r="C624" s="30"/>
      <c r="D624" s="30"/>
      <c r="E624" s="30"/>
    </row>
    <row r="625" spans="1:5" ht="15.75" customHeight="1">
      <c r="A625" s="30"/>
      <c r="B625" s="30"/>
      <c r="C625" s="30"/>
      <c r="D625" s="30"/>
      <c r="E625" s="30"/>
    </row>
    <row r="626" spans="1:5" ht="15.75" customHeight="1">
      <c r="A626" s="30"/>
      <c r="B626" s="30"/>
      <c r="C626" s="30"/>
      <c r="D626" s="30"/>
      <c r="E626" s="30"/>
    </row>
    <row r="627" spans="1:5" ht="15.75" customHeight="1">
      <c r="A627" s="30"/>
      <c r="B627" s="30"/>
      <c r="C627" s="30"/>
      <c r="D627" s="30"/>
      <c r="E627" s="30"/>
    </row>
    <row r="628" spans="1:5" ht="15.75" customHeight="1">
      <c r="A628" s="30"/>
      <c r="B628" s="30"/>
      <c r="C628" s="30"/>
      <c r="D628" s="30"/>
      <c r="E628" s="30"/>
    </row>
    <row r="629" spans="1:5" ht="15.75" customHeight="1">
      <c r="A629" s="30"/>
      <c r="B629" s="30"/>
      <c r="C629" s="30"/>
      <c r="D629" s="30"/>
      <c r="E629" s="30"/>
    </row>
    <row r="630" spans="1:5" ht="15.75" customHeight="1">
      <c r="A630" s="30"/>
      <c r="B630" s="30"/>
      <c r="C630" s="30"/>
      <c r="D630" s="30"/>
      <c r="E630" s="30"/>
    </row>
    <row r="631" spans="1:5" ht="15.75" customHeight="1">
      <c r="A631" s="30"/>
      <c r="B631" s="30"/>
      <c r="C631" s="30"/>
      <c r="D631" s="30"/>
      <c r="E631" s="30"/>
    </row>
    <row r="632" spans="1:5" ht="15.75" customHeight="1">
      <c r="A632" s="30"/>
      <c r="B632" s="30"/>
      <c r="C632" s="30"/>
      <c r="D632" s="30"/>
      <c r="E632" s="30"/>
    </row>
    <row r="633" spans="1:5" ht="15.75" customHeight="1">
      <c r="A633" s="30"/>
      <c r="B633" s="30"/>
      <c r="C633" s="30"/>
      <c r="D633" s="30"/>
      <c r="E633" s="30"/>
    </row>
    <row r="634" spans="1:5" ht="15.75" customHeight="1">
      <c r="A634" s="30"/>
      <c r="B634" s="30"/>
      <c r="C634" s="30"/>
      <c r="D634" s="30"/>
      <c r="E634" s="30"/>
    </row>
    <row r="635" spans="1:5" ht="15.75" customHeight="1">
      <c r="A635" s="30"/>
      <c r="B635" s="30"/>
      <c r="C635" s="30"/>
      <c r="D635" s="30"/>
      <c r="E635" s="30"/>
    </row>
    <row r="636" spans="1:5" ht="15.75" customHeight="1">
      <c r="A636" s="30"/>
      <c r="B636" s="30"/>
      <c r="C636" s="30"/>
      <c r="D636" s="30"/>
      <c r="E636" s="30"/>
    </row>
    <row r="637" spans="1:5" ht="15.75" customHeight="1">
      <c r="A637" s="30"/>
      <c r="B637" s="30"/>
      <c r="C637" s="30"/>
      <c r="D637" s="30"/>
      <c r="E637" s="30"/>
    </row>
    <row r="638" spans="1:5" ht="15.75" customHeight="1">
      <c r="A638" s="30"/>
      <c r="B638" s="30"/>
      <c r="C638" s="30"/>
      <c r="D638" s="30"/>
      <c r="E638" s="30"/>
    </row>
    <row r="639" spans="1:5" ht="15.75" customHeight="1">
      <c r="A639" s="30"/>
      <c r="B639" s="30"/>
      <c r="C639" s="30"/>
      <c r="D639" s="30"/>
      <c r="E639" s="30"/>
    </row>
    <row r="640" spans="1:5" ht="15.75" customHeight="1">
      <c r="A640" s="30"/>
      <c r="B640" s="30"/>
      <c r="C640" s="30"/>
      <c r="D640" s="30"/>
      <c r="E640" s="30"/>
    </row>
    <row r="641" spans="1:5" ht="15.75" customHeight="1">
      <c r="A641" s="30"/>
      <c r="B641" s="30"/>
      <c r="C641" s="30"/>
      <c r="D641" s="30"/>
      <c r="E641" s="30"/>
    </row>
    <row r="642" spans="1:5" ht="15.75" customHeight="1">
      <c r="A642" s="30"/>
      <c r="B642" s="30"/>
      <c r="C642" s="30"/>
      <c r="D642" s="30"/>
      <c r="E642" s="30"/>
    </row>
    <row r="643" spans="1:5" ht="15.75" customHeight="1">
      <c r="A643" s="30"/>
      <c r="B643" s="30"/>
      <c r="C643" s="30"/>
      <c r="D643" s="30"/>
      <c r="E643" s="30"/>
    </row>
    <row r="644" spans="1:5" ht="15.75" customHeight="1">
      <c r="A644" s="30"/>
      <c r="B644" s="30"/>
      <c r="C644" s="30"/>
      <c r="D644" s="30"/>
      <c r="E644" s="30"/>
    </row>
    <row r="645" spans="1:5" ht="15.75" customHeight="1">
      <c r="A645" s="30"/>
      <c r="B645" s="30"/>
      <c r="C645" s="30"/>
      <c r="D645" s="30"/>
      <c r="E645" s="30"/>
    </row>
    <row r="646" spans="1:5" ht="15.75" customHeight="1">
      <c r="A646" s="30"/>
      <c r="B646" s="30"/>
      <c r="C646" s="30"/>
      <c r="D646" s="30"/>
      <c r="E646" s="30"/>
    </row>
    <row r="647" spans="1:5" ht="15.75" customHeight="1">
      <c r="A647" s="30"/>
      <c r="B647" s="30"/>
      <c r="C647" s="30"/>
      <c r="D647" s="30"/>
      <c r="E647" s="30"/>
    </row>
    <row r="648" spans="1:5" ht="15.75" customHeight="1">
      <c r="A648" s="30"/>
      <c r="B648" s="30"/>
      <c r="C648" s="30"/>
      <c r="D648" s="30"/>
      <c r="E648" s="30"/>
    </row>
    <row r="649" spans="1:5" ht="15.75" customHeight="1">
      <c r="A649" s="30"/>
      <c r="B649" s="30"/>
      <c r="C649" s="30"/>
      <c r="D649" s="30"/>
      <c r="E649" s="30"/>
    </row>
    <row r="650" spans="1:5" ht="15.75" customHeight="1">
      <c r="A650" s="30"/>
      <c r="B650" s="30"/>
      <c r="C650" s="30"/>
      <c r="D650" s="30"/>
      <c r="E650" s="30"/>
    </row>
    <row r="651" spans="1:5" ht="15.75" customHeight="1">
      <c r="A651" s="30"/>
      <c r="B651" s="30"/>
      <c r="C651" s="30"/>
      <c r="D651" s="30"/>
      <c r="E651" s="30"/>
    </row>
    <row r="652" spans="1:5" ht="15.75" customHeight="1">
      <c r="A652" s="30"/>
      <c r="B652" s="30"/>
      <c r="C652" s="30"/>
      <c r="D652" s="30"/>
      <c r="E652" s="30"/>
    </row>
    <row r="653" spans="1:5" ht="15.75" customHeight="1">
      <c r="A653" s="30"/>
      <c r="B653" s="30"/>
      <c r="C653" s="30"/>
      <c r="D653" s="30"/>
      <c r="E653" s="30"/>
    </row>
    <row r="654" spans="1:5" ht="15.75" customHeight="1">
      <c r="A654" s="30"/>
      <c r="B654" s="30"/>
      <c r="C654" s="30"/>
      <c r="D654" s="30"/>
      <c r="E654" s="30"/>
    </row>
    <row r="655" spans="1:5" ht="15.75" customHeight="1">
      <c r="A655" s="30"/>
      <c r="B655" s="30"/>
      <c r="C655" s="30"/>
      <c r="D655" s="30"/>
      <c r="E655" s="30"/>
    </row>
    <row r="656" spans="1:5" ht="15.75" customHeight="1">
      <c r="A656" s="30"/>
      <c r="B656" s="30"/>
      <c r="C656" s="30"/>
      <c r="D656" s="30"/>
      <c r="E656" s="30"/>
    </row>
    <row r="657" spans="1:5" ht="15.75" customHeight="1">
      <c r="A657" s="30"/>
      <c r="B657" s="30"/>
      <c r="C657" s="30"/>
      <c r="D657" s="30"/>
      <c r="E657" s="30"/>
    </row>
    <row r="658" spans="1:5" ht="15.75" customHeight="1">
      <c r="A658" s="30"/>
      <c r="B658" s="30"/>
      <c r="C658" s="30"/>
      <c r="D658" s="30"/>
      <c r="E658" s="30"/>
    </row>
    <row r="659" spans="1:5" ht="15.75" customHeight="1">
      <c r="A659" s="30"/>
      <c r="B659" s="30"/>
      <c r="C659" s="30"/>
      <c r="D659" s="30"/>
      <c r="E659" s="30"/>
    </row>
    <row r="660" spans="1:5" ht="15.75" customHeight="1">
      <c r="A660" s="30"/>
      <c r="B660" s="30"/>
      <c r="C660" s="30"/>
      <c r="D660" s="30"/>
      <c r="E660" s="30"/>
    </row>
    <row r="661" spans="1:5" ht="15.75" customHeight="1">
      <c r="A661" s="30"/>
      <c r="B661" s="30"/>
      <c r="C661" s="30"/>
      <c r="D661" s="30"/>
      <c r="E661" s="30"/>
    </row>
    <row r="662" spans="1:5" ht="15.75" customHeight="1">
      <c r="A662" s="30"/>
      <c r="B662" s="30"/>
      <c r="C662" s="30"/>
      <c r="D662" s="30"/>
      <c r="E662" s="30"/>
    </row>
    <row r="663" spans="1:5" ht="15.75" customHeight="1">
      <c r="A663" s="30"/>
      <c r="B663" s="30"/>
      <c r="C663" s="30"/>
      <c r="D663" s="30"/>
      <c r="E663" s="30"/>
    </row>
    <row r="664" spans="1:5" ht="15.75" customHeight="1">
      <c r="A664" s="30"/>
      <c r="B664" s="30"/>
      <c r="C664" s="30"/>
      <c r="D664" s="30"/>
      <c r="E664" s="30"/>
    </row>
    <row r="665" spans="1:5" ht="15.75" customHeight="1">
      <c r="A665" s="30"/>
      <c r="B665" s="30"/>
      <c r="C665" s="30"/>
      <c r="D665" s="30"/>
      <c r="E665" s="30"/>
    </row>
    <row r="666" spans="1:5" ht="15.75" customHeight="1">
      <c r="A666" s="30"/>
      <c r="B666" s="30"/>
      <c r="C666" s="30"/>
      <c r="D666" s="30"/>
      <c r="E666" s="30"/>
    </row>
    <row r="667" spans="1:5" ht="15.75" customHeight="1">
      <c r="A667" s="30"/>
      <c r="B667" s="30"/>
      <c r="C667" s="30"/>
      <c r="D667" s="30"/>
      <c r="E667" s="30"/>
    </row>
    <row r="668" spans="1:5" ht="15.75" customHeight="1">
      <c r="A668" s="30"/>
      <c r="B668" s="30"/>
      <c r="C668" s="30"/>
      <c r="D668" s="30"/>
      <c r="E668" s="30"/>
    </row>
    <row r="669" spans="1:5" ht="15.75" customHeight="1">
      <c r="A669" s="30"/>
      <c r="B669" s="30"/>
      <c r="C669" s="30"/>
      <c r="D669" s="30"/>
      <c r="E669" s="30"/>
    </row>
    <row r="670" spans="1:5" ht="15.75" customHeight="1">
      <c r="A670" s="30"/>
      <c r="B670" s="30"/>
      <c r="C670" s="30"/>
      <c r="D670" s="30"/>
      <c r="E670" s="30"/>
    </row>
    <row r="671" spans="1:5" ht="15.75" customHeight="1">
      <c r="A671" s="30"/>
      <c r="B671" s="30"/>
      <c r="C671" s="30"/>
      <c r="D671" s="30"/>
      <c r="E671" s="30"/>
    </row>
    <row r="672" spans="1:5" ht="15.75" customHeight="1">
      <c r="A672" s="30"/>
      <c r="B672" s="30"/>
      <c r="C672" s="30"/>
      <c r="D672" s="30"/>
      <c r="E672" s="30"/>
    </row>
    <row r="673" spans="1:5" ht="15.75" customHeight="1">
      <c r="A673" s="30"/>
      <c r="B673" s="30"/>
      <c r="C673" s="30"/>
      <c r="D673" s="30"/>
      <c r="E673" s="30"/>
    </row>
    <row r="674" spans="1:5" ht="15.75" customHeight="1">
      <c r="A674" s="30"/>
      <c r="B674" s="30"/>
      <c r="C674" s="30"/>
      <c r="D674" s="30"/>
      <c r="E674" s="30"/>
    </row>
    <row r="675" spans="1:5" ht="15.75" customHeight="1">
      <c r="A675" s="30"/>
      <c r="B675" s="30"/>
      <c r="C675" s="30"/>
      <c r="D675" s="30"/>
      <c r="E675" s="30"/>
    </row>
    <row r="676" spans="1:5" ht="15.75" customHeight="1">
      <c r="A676" s="30"/>
      <c r="B676" s="30"/>
      <c r="C676" s="30"/>
      <c r="D676" s="30"/>
      <c r="E676" s="30"/>
    </row>
    <row r="677" spans="1:5" ht="15.75" customHeight="1">
      <c r="A677" s="30"/>
      <c r="B677" s="30"/>
      <c r="C677" s="30"/>
      <c r="D677" s="30"/>
      <c r="E677" s="30"/>
    </row>
    <row r="678" spans="1:5" ht="15.75" customHeight="1">
      <c r="A678" s="30"/>
      <c r="B678" s="30"/>
      <c r="C678" s="30"/>
      <c r="D678" s="30"/>
      <c r="E678" s="30"/>
    </row>
    <row r="679" spans="1:5" ht="15.75" customHeight="1">
      <c r="A679" s="30"/>
      <c r="B679" s="30"/>
      <c r="C679" s="30"/>
      <c r="D679" s="30"/>
      <c r="E679" s="30"/>
    </row>
    <row r="680" spans="1:5" ht="15.75" customHeight="1">
      <c r="A680" s="30"/>
      <c r="B680" s="30"/>
      <c r="C680" s="30"/>
      <c r="D680" s="30"/>
      <c r="E680" s="30"/>
    </row>
    <row r="681" spans="1:5" ht="15.75" customHeight="1">
      <c r="A681" s="30"/>
      <c r="B681" s="30"/>
      <c r="C681" s="30"/>
      <c r="D681" s="30"/>
      <c r="E681" s="30"/>
    </row>
    <row r="682" spans="1:5" ht="15.75" customHeight="1">
      <c r="A682" s="30"/>
      <c r="B682" s="30"/>
      <c r="C682" s="30"/>
      <c r="D682" s="30"/>
      <c r="E682" s="30"/>
    </row>
    <row r="683" spans="1:5" ht="15.75" customHeight="1">
      <c r="A683" s="30"/>
      <c r="B683" s="30"/>
      <c r="C683" s="30"/>
      <c r="D683" s="30"/>
      <c r="E683" s="30"/>
    </row>
    <row r="684" spans="1:5" ht="15.75" customHeight="1">
      <c r="A684" s="30"/>
      <c r="B684" s="30"/>
      <c r="C684" s="30"/>
      <c r="D684" s="30"/>
      <c r="E684" s="30"/>
    </row>
    <row r="685" spans="1:5" ht="15.75" customHeight="1">
      <c r="A685" s="30"/>
      <c r="B685" s="30"/>
      <c r="C685" s="30"/>
      <c r="D685" s="30"/>
      <c r="E685" s="30"/>
    </row>
    <row r="686" spans="1:5" ht="15.75" customHeight="1">
      <c r="A686" s="30"/>
      <c r="B686" s="30"/>
      <c r="C686" s="30"/>
      <c r="D686" s="30"/>
      <c r="E686" s="30"/>
    </row>
    <row r="687" spans="1:5" ht="15.75" customHeight="1">
      <c r="A687" s="30"/>
      <c r="B687" s="30"/>
      <c r="C687" s="30"/>
      <c r="D687" s="30"/>
      <c r="E687" s="30"/>
    </row>
    <row r="688" spans="1:5" ht="15.75" customHeight="1">
      <c r="A688" s="30"/>
      <c r="B688" s="30"/>
      <c r="C688" s="30"/>
      <c r="D688" s="30"/>
      <c r="E688" s="30"/>
    </row>
    <row r="689" spans="1:5" ht="15.75" customHeight="1">
      <c r="A689" s="30"/>
      <c r="B689" s="30"/>
      <c r="C689" s="30"/>
      <c r="D689" s="30"/>
      <c r="E689" s="30"/>
    </row>
    <row r="690" spans="1:5" ht="15.75" customHeight="1">
      <c r="A690" s="30"/>
      <c r="B690" s="30"/>
      <c r="C690" s="30"/>
      <c r="D690" s="30"/>
      <c r="E690" s="30"/>
    </row>
    <row r="691" spans="1:5" ht="15.75" customHeight="1">
      <c r="A691" s="30"/>
      <c r="B691" s="30"/>
      <c r="C691" s="30"/>
      <c r="D691" s="30"/>
      <c r="E691" s="30"/>
    </row>
    <row r="692" spans="1:5" ht="15.75" customHeight="1">
      <c r="A692" s="30"/>
      <c r="B692" s="30"/>
      <c r="C692" s="30"/>
      <c r="D692" s="30"/>
      <c r="E692" s="30"/>
    </row>
    <row r="693" spans="1:5" ht="15.75" customHeight="1">
      <c r="A693" s="30"/>
      <c r="B693" s="30"/>
      <c r="C693" s="30"/>
      <c r="D693" s="30"/>
      <c r="E693" s="30"/>
    </row>
    <row r="694" spans="1:5" ht="15.75" customHeight="1">
      <c r="A694" s="30"/>
      <c r="B694" s="30"/>
      <c r="C694" s="30"/>
      <c r="D694" s="30"/>
      <c r="E694" s="30"/>
    </row>
    <row r="695" spans="1:5" ht="15.75" customHeight="1">
      <c r="A695" s="30"/>
      <c r="B695" s="30"/>
      <c r="C695" s="30"/>
      <c r="D695" s="30"/>
      <c r="E695" s="30"/>
    </row>
    <row r="696" spans="1:5" ht="15.75" customHeight="1">
      <c r="A696" s="30"/>
      <c r="B696" s="30"/>
      <c r="C696" s="30"/>
      <c r="D696" s="30"/>
      <c r="E696" s="30"/>
    </row>
    <row r="697" spans="1:5" ht="15.75" customHeight="1">
      <c r="A697" s="30"/>
      <c r="B697" s="30"/>
      <c r="C697" s="30"/>
      <c r="D697" s="30"/>
      <c r="E697" s="30"/>
    </row>
    <row r="698" spans="1:5" ht="15.75" customHeight="1">
      <c r="A698" s="30"/>
      <c r="B698" s="30"/>
      <c r="C698" s="30"/>
      <c r="D698" s="30"/>
      <c r="E698" s="30"/>
    </row>
    <row r="699" spans="1:5" ht="15.75" customHeight="1">
      <c r="A699" s="30"/>
      <c r="B699" s="30"/>
      <c r="C699" s="30"/>
      <c r="D699" s="30"/>
      <c r="E699" s="30"/>
    </row>
    <row r="700" spans="1:5" ht="15.75" customHeight="1">
      <c r="A700" s="30"/>
      <c r="B700" s="30"/>
      <c r="C700" s="30"/>
      <c r="D700" s="30"/>
      <c r="E700" s="30"/>
    </row>
    <row r="701" spans="1:5" ht="15.75" customHeight="1">
      <c r="A701" s="30"/>
      <c r="B701" s="30"/>
      <c r="C701" s="30"/>
      <c r="D701" s="30"/>
      <c r="E701" s="30"/>
    </row>
    <row r="702" spans="1:5" ht="15.75" customHeight="1">
      <c r="A702" s="30"/>
      <c r="B702" s="30"/>
      <c r="C702" s="30"/>
      <c r="D702" s="30"/>
      <c r="E702" s="30"/>
    </row>
    <row r="703" spans="1:5" ht="15.75" customHeight="1">
      <c r="A703" s="30"/>
      <c r="B703" s="30"/>
      <c r="C703" s="30"/>
      <c r="D703" s="30"/>
      <c r="E703" s="30"/>
    </row>
    <row r="704" spans="1:5" ht="15.75" customHeight="1">
      <c r="A704" s="30"/>
      <c r="B704" s="30"/>
      <c r="C704" s="30"/>
      <c r="D704" s="30"/>
      <c r="E704" s="30"/>
    </row>
    <row r="705" spans="1:5" ht="15.75" customHeight="1">
      <c r="A705" s="30"/>
      <c r="B705" s="30"/>
      <c r="C705" s="30"/>
      <c r="D705" s="30"/>
      <c r="E705" s="30"/>
    </row>
    <row r="706" spans="1:5" ht="15.75" customHeight="1">
      <c r="A706" s="30"/>
      <c r="B706" s="30"/>
      <c r="C706" s="30"/>
      <c r="D706" s="30"/>
      <c r="E706" s="30"/>
    </row>
    <row r="707" spans="1:5" ht="15.75" customHeight="1">
      <c r="A707" s="30"/>
      <c r="B707" s="30"/>
      <c r="C707" s="30"/>
      <c r="D707" s="30"/>
      <c r="E707" s="30"/>
    </row>
    <row r="708" spans="1:5" ht="15.75" customHeight="1">
      <c r="A708" s="30"/>
      <c r="B708" s="30"/>
      <c r="C708" s="30"/>
      <c r="D708" s="30"/>
      <c r="E708" s="30"/>
    </row>
    <row r="709" spans="1:5" ht="15.75" customHeight="1">
      <c r="A709" s="30"/>
      <c r="B709" s="30"/>
      <c r="C709" s="30"/>
      <c r="D709" s="30"/>
      <c r="E709" s="30"/>
    </row>
    <row r="710" spans="1:5" ht="15.75" customHeight="1">
      <c r="A710" s="30"/>
      <c r="B710" s="30"/>
      <c r="C710" s="30"/>
      <c r="D710" s="30"/>
      <c r="E710" s="30"/>
    </row>
    <row r="711" spans="1:5" ht="15.75" customHeight="1">
      <c r="A711" s="30"/>
      <c r="B711" s="30"/>
      <c r="C711" s="30"/>
      <c r="D711" s="30"/>
      <c r="E711" s="30"/>
    </row>
    <row r="712" spans="1:5" ht="15.75" customHeight="1">
      <c r="A712" s="30"/>
      <c r="B712" s="30"/>
      <c r="C712" s="30"/>
      <c r="D712" s="30"/>
      <c r="E712" s="30"/>
    </row>
    <row r="713" spans="1:5" ht="15.75" customHeight="1">
      <c r="A713" s="30"/>
      <c r="B713" s="30"/>
      <c r="C713" s="30"/>
      <c r="D713" s="30"/>
      <c r="E713" s="30"/>
    </row>
    <row r="714" spans="1:5" ht="15.75" customHeight="1">
      <c r="A714" s="30"/>
      <c r="B714" s="30"/>
      <c r="C714" s="30"/>
      <c r="D714" s="30"/>
      <c r="E714" s="30"/>
    </row>
    <row r="715" spans="1:5" ht="15.75" customHeight="1">
      <c r="A715" s="30"/>
      <c r="B715" s="30"/>
      <c r="C715" s="30"/>
      <c r="D715" s="30"/>
      <c r="E715" s="30"/>
    </row>
    <row r="716" spans="1:5" ht="15.75" customHeight="1">
      <c r="A716" s="30"/>
      <c r="B716" s="30"/>
      <c r="C716" s="30"/>
      <c r="D716" s="30"/>
      <c r="E716" s="30"/>
    </row>
    <row r="717" spans="1:5" ht="15.75" customHeight="1">
      <c r="A717" s="30"/>
      <c r="B717" s="30"/>
      <c r="C717" s="30"/>
      <c r="D717" s="30"/>
      <c r="E717" s="30"/>
    </row>
    <row r="718" spans="1:5" ht="15.75" customHeight="1">
      <c r="A718" s="30"/>
      <c r="B718" s="30"/>
      <c r="C718" s="30"/>
      <c r="D718" s="30"/>
      <c r="E718" s="30"/>
    </row>
    <row r="719" spans="1:5" ht="15.75" customHeight="1">
      <c r="A719" s="30"/>
      <c r="B719" s="30"/>
      <c r="C719" s="30"/>
      <c r="D719" s="30"/>
      <c r="E719" s="30"/>
    </row>
    <row r="720" spans="1:5" ht="15.75" customHeight="1">
      <c r="A720" s="30"/>
      <c r="B720" s="30"/>
      <c r="C720" s="30"/>
      <c r="D720" s="30"/>
      <c r="E720" s="30"/>
    </row>
    <row r="721" spans="1:5" ht="15.75" customHeight="1">
      <c r="A721" s="30"/>
      <c r="B721" s="30"/>
      <c r="C721" s="30"/>
      <c r="D721" s="30"/>
      <c r="E721" s="30"/>
    </row>
    <row r="722" spans="1:5" ht="15.75" customHeight="1">
      <c r="A722" s="30"/>
      <c r="B722" s="30"/>
      <c r="C722" s="30"/>
      <c r="D722" s="30"/>
      <c r="E722" s="30"/>
    </row>
    <row r="723" spans="1:5" ht="15.75" customHeight="1">
      <c r="A723" s="30"/>
      <c r="B723" s="30"/>
      <c r="C723" s="30"/>
      <c r="D723" s="30"/>
      <c r="E723" s="30"/>
    </row>
    <row r="724" spans="1:5" ht="15.75" customHeight="1">
      <c r="A724" s="30"/>
      <c r="B724" s="30"/>
      <c r="C724" s="30"/>
      <c r="D724" s="30"/>
      <c r="E724" s="30"/>
    </row>
    <row r="725" spans="1:5" ht="15.75" customHeight="1">
      <c r="A725" s="30"/>
      <c r="B725" s="30"/>
      <c r="C725" s="30"/>
      <c r="D725" s="30"/>
      <c r="E725" s="30"/>
    </row>
    <row r="726" spans="1:5" ht="15.75" customHeight="1">
      <c r="A726" s="30"/>
      <c r="B726" s="30"/>
      <c r="C726" s="30"/>
      <c r="D726" s="30"/>
      <c r="E726" s="30"/>
    </row>
    <row r="727" spans="1:5" ht="15.75" customHeight="1">
      <c r="A727" s="30"/>
      <c r="B727" s="30"/>
      <c r="C727" s="30"/>
      <c r="D727" s="30"/>
      <c r="E727" s="30"/>
    </row>
    <row r="728" spans="1:5" ht="15.75" customHeight="1">
      <c r="A728" s="30"/>
      <c r="B728" s="30"/>
      <c r="C728" s="30"/>
      <c r="D728" s="30"/>
      <c r="E728" s="30"/>
    </row>
    <row r="729" spans="1:5" ht="15.75" customHeight="1">
      <c r="A729" s="30"/>
      <c r="B729" s="30"/>
      <c r="C729" s="30"/>
      <c r="D729" s="30"/>
      <c r="E729" s="30"/>
    </row>
    <row r="730" spans="1:5" ht="15.75" customHeight="1">
      <c r="A730" s="30"/>
      <c r="B730" s="30"/>
      <c r="C730" s="30"/>
      <c r="D730" s="30"/>
      <c r="E730" s="30"/>
    </row>
    <row r="731" spans="1:5" ht="15.75" customHeight="1">
      <c r="A731" s="30"/>
      <c r="B731" s="30"/>
      <c r="C731" s="30"/>
      <c r="D731" s="30"/>
      <c r="E731" s="30"/>
    </row>
    <row r="732" spans="1:5" ht="15.75" customHeight="1">
      <c r="A732" s="30"/>
      <c r="B732" s="30"/>
      <c r="C732" s="30"/>
      <c r="D732" s="30"/>
      <c r="E732" s="30"/>
    </row>
    <row r="733" spans="1:5" ht="15.75" customHeight="1">
      <c r="A733" s="30"/>
      <c r="B733" s="30"/>
      <c r="C733" s="30"/>
      <c r="D733" s="30"/>
      <c r="E733" s="30"/>
    </row>
    <row r="734" spans="1:5" ht="15.75" customHeight="1">
      <c r="A734" s="30"/>
      <c r="B734" s="30"/>
      <c r="C734" s="30"/>
      <c r="D734" s="30"/>
      <c r="E734" s="30"/>
    </row>
    <row r="735" spans="1:5" ht="15.75" customHeight="1">
      <c r="A735" s="30"/>
      <c r="B735" s="30"/>
      <c r="C735" s="30"/>
      <c r="D735" s="30"/>
      <c r="E735" s="30"/>
    </row>
    <row r="736" spans="1:5" ht="15.75" customHeight="1">
      <c r="A736" s="30"/>
      <c r="B736" s="30"/>
      <c r="C736" s="30"/>
      <c r="D736" s="30"/>
      <c r="E736" s="30"/>
    </row>
    <row r="737" spans="1:5" ht="15.75" customHeight="1">
      <c r="A737" s="30"/>
      <c r="B737" s="30"/>
      <c r="C737" s="30"/>
      <c r="D737" s="30"/>
      <c r="E737" s="30"/>
    </row>
    <row r="738" spans="1:5" ht="15.75" customHeight="1">
      <c r="A738" s="30"/>
      <c r="B738" s="30"/>
      <c r="C738" s="30"/>
      <c r="D738" s="30"/>
      <c r="E738" s="30"/>
    </row>
    <row r="739" spans="1:5" ht="15.75" customHeight="1">
      <c r="A739" s="30"/>
      <c r="B739" s="30"/>
      <c r="C739" s="30"/>
      <c r="D739" s="30"/>
      <c r="E739" s="30"/>
    </row>
    <row r="740" spans="1:5" ht="15.75" customHeight="1">
      <c r="A740" s="30"/>
      <c r="B740" s="30"/>
      <c r="C740" s="30"/>
      <c r="D740" s="30"/>
      <c r="E740" s="30"/>
    </row>
    <row r="741" spans="1:5" ht="15.75" customHeight="1">
      <c r="A741" s="30"/>
      <c r="B741" s="30"/>
      <c r="C741" s="30"/>
      <c r="D741" s="30"/>
      <c r="E741" s="30"/>
    </row>
    <row r="742" spans="1:5" ht="15.75" customHeight="1">
      <c r="A742" s="30"/>
      <c r="B742" s="30"/>
      <c r="C742" s="30"/>
      <c r="D742" s="30"/>
      <c r="E742" s="30"/>
    </row>
    <row r="743" spans="1:5" ht="15.75" customHeight="1">
      <c r="A743" s="30"/>
      <c r="B743" s="30"/>
      <c r="C743" s="30"/>
      <c r="D743" s="30"/>
      <c r="E743" s="30"/>
    </row>
    <row r="744" spans="1:5" ht="15.75" customHeight="1">
      <c r="A744" s="30"/>
      <c r="B744" s="30"/>
      <c r="C744" s="30"/>
      <c r="D744" s="30"/>
      <c r="E744" s="30"/>
    </row>
    <row r="745" spans="1:5" ht="15.75" customHeight="1">
      <c r="A745" s="30"/>
      <c r="B745" s="30"/>
      <c r="C745" s="30"/>
      <c r="D745" s="30"/>
      <c r="E745" s="30"/>
    </row>
    <row r="746" spans="1:5" ht="15.75" customHeight="1">
      <c r="A746" s="30"/>
      <c r="B746" s="30"/>
      <c r="C746" s="30"/>
      <c r="D746" s="30"/>
      <c r="E746" s="30"/>
    </row>
    <row r="747" spans="1:5" ht="15.75" customHeight="1">
      <c r="A747" s="30"/>
      <c r="B747" s="30"/>
      <c r="C747" s="30"/>
      <c r="D747" s="30"/>
      <c r="E747" s="30"/>
    </row>
    <row r="748" spans="1:5" ht="15.75" customHeight="1">
      <c r="A748" s="30"/>
      <c r="B748" s="30"/>
      <c r="C748" s="30"/>
      <c r="D748" s="30"/>
      <c r="E748" s="30"/>
    </row>
    <row r="749" spans="1:5" ht="15.75" customHeight="1">
      <c r="A749" s="30"/>
      <c r="B749" s="30"/>
      <c r="C749" s="30"/>
      <c r="D749" s="30"/>
      <c r="E749" s="30"/>
    </row>
    <row r="750" spans="1:5" ht="15.75" customHeight="1">
      <c r="A750" s="30"/>
      <c r="B750" s="30"/>
      <c r="C750" s="30"/>
      <c r="D750" s="30"/>
      <c r="E750" s="30"/>
    </row>
    <row r="751" spans="1:5" ht="15.75" customHeight="1">
      <c r="A751" s="30"/>
      <c r="B751" s="30"/>
      <c r="C751" s="30"/>
      <c r="D751" s="30"/>
      <c r="E751" s="30"/>
    </row>
    <row r="752" spans="1:5" ht="15.75" customHeight="1">
      <c r="A752" s="30"/>
      <c r="B752" s="30"/>
      <c r="C752" s="30"/>
      <c r="D752" s="30"/>
      <c r="E752" s="30"/>
    </row>
    <row r="753" spans="1:5" ht="15.75" customHeight="1">
      <c r="A753" s="30"/>
      <c r="B753" s="30"/>
      <c r="C753" s="30"/>
      <c r="D753" s="30"/>
      <c r="E753" s="30"/>
    </row>
    <row r="754" spans="1:5" ht="15.75" customHeight="1">
      <c r="A754" s="30"/>
      <c r="B754" s="30"/>
      <c r="C754" s="30"/>
      <c r="D754" s="30"/>
      <c r="E754" s="30"/>
    </row>
    <row r="755" spans="1:5" ht="15.75" customHeight="1">
      <c r="A755" s="30"/>
      <c r="B755" s="30"/>
      <c r="C755" s="30"/>
      <c r="D755" s="30"/>
      <c r="E755" s="30"/>
    </row>
    <row r="756" spans="1:5" ht="15.75" customHeight="1">
      <c r="A756" s="30"/>
      <c r="B756" s="30"/>
      <c r="C756" s="30"/>
      <c r="D756" s="30"/>
      <c r="E756" s="30"/>
    </row>
    <row r="757" spans="1:5" ht="15.75" customHeight="1">
      <c r="A757" s="30"/>
      <c r="B757" s="30"/>
      <c r="C757" s="30"/>
      <c r="D757" s="30"/>
      <c r="E757" s="30"/>
    </row>
    <row r="758" spans="1:5" ht="15.75" customHeight="1">
      <c r="A758" s="30"/>
      <c r="B758" s="30"/>
      <c r="C758" s="30"/>
      <c r="D758" s="30"/>
      <c r="E758" s="30"/>
    </row>
    <row r="759" spans="1:5" ht="15.75" customHeight="1">
      <c r="A759" s="30"/>
      <c r="B759" s="30"/>
      <c r="C759" s="30"/>
      <c r="D759" s="30"/>
      <c r="E759" s="30"/>
    </row>
    <row r="760" spans="1:5" ht="15.75" customHeight="1">
      <c r="A760" s="30"/>
      <c r="B760" s="30"/>
      <c r="C760" s="30"/>
      <c r="D760" s="30"/>
      <c r="E760" s="30"/>
    </row>
    <row r="761" spans="1:5" ht="15.75" customHeight="1">
      <c r="A761" s="30"/>
      <c r="B761" s="30"/>
      <c r="C761" s="30"/>
      <c r="D761" s="30"/>
      <c r="E761" s="30"/>
    </row>
    <row r="762" spans="1:5" ht="15.75" customHeight="1">
      <c r="A762" s="30"/>
      <c r="B762" s="30"/>
      <c r="C762" s="30"/>
      <c r="D762" s="30"/>
      <c r="E762" s="30"/>
    </row>
    <row r="763" spans="1:5" ht="15.75" customHeight="1">
      <c r="A763" s="30"/>
      <c r="B763" s="30"/>
      <c r="C763" s="30"/>
      <c r="D763" s="30"/>
      <c r="E763" s="30"/>
    </row>
    <row r="764" spans="1:5" ht="15.75" customHeight="1">
      <c r="A764" s="30"/>
      <c r="B764" s="30"/>
      <c r="C764" s="30"/>
      <c r="D764" s="30"/>
      <c r="E764" s="30"/>
    </row>
    <row r="765" spans="1:5" ht="15.75" customHeight="1">
      <c r="A765" s="30"/>
      <c r="B765" s="30"/>
      <c r="C765" s="30"/>
      <c r="D765" s="30"/>
      <c r="E765" s="30"/>
    </row>
    <row r="766" spans="1:5" ht="15.75" customHeight="1">
      <c r="A766" s="30"/>
      <c r="B766" s="30"/>
      <c r="C766" s="30"/>
      <c r="D766" s="30"/>
      <c r="E766" s="30"/>
    </row>
    <row r="767" spans="1:5" ht="15.75" customHeight="1">
      <c r="A767" s="30"/>
      <c r="B767" s="30"/>
      <c r="C767" s="30"/>
      <c r="D767" s="30"/>
      <c r="E767" s="30"/>
    </row>
    <row r="768" spans="1:5" ht="15.75" customHeight="1">
      <c r="A768" s="30"/>
      <c r="B768" s="30"/>
      <c r="C768" s="30"/>
      <c r="D768" s="30"/>
      <c r="E768" s="30"/>
    </row>
    <row r="769" spans="1:5" ht="15.75" customHeight="1">
      <c r="A769" s="30"/>
      <c r="B769" s="30"/>
      <c r="C769" s="30"/>
      <c r="D769" s="30"/>
      <c r="E769" s="30"/>
    </row>
    <row r="770" spans="1:5" ht="15.75" customHeight="1">
      <c r="A770" s="30"/>
      <c r="B770" s="30"/>
      <c r="C770" s="30"/>
      <c r="D770" s="30"/>
      <c r="E770" s="30"/>
    </row>
    <row r="771" spans="1:5" ht="15.75" customHeight="1">
      <c r="A771" s="30"/>
      <c r="B771" s="30"/>
      <c r="C771" s="30"/>
      <c r="D771" s="30"/>
      <c r="E771" s="30"/>
    </row>
    <row r="772" spans="1:5" ht="15.75" customHeight="1">
      <c r="A772" s="30"/>
      <c r="B772" s="30"/>
      <c r="C772" s="30"/>
      <c r="D772" s="30"/>
      <c r="E772" s="30"/>
    </row>
    <row r="773" spans="1:5" ht="15.75" customHeight="1">
      <c r="A773" s="30"/>
      <c r="B773" s="30"/>
      <c r="C773" s="30"/>
      <c r="D773" s="30"/>
      <c r="E773" s="30"/>
    </row>
    <row r="774" spans="1:5" ht="15.75" customHeight="1">
      <c r="A774" s="30"/>
      <c r="B774" s="30"/>
      <c r="C774" s="30"/>
      <c r="D774" s="30"/>
      <c r="E774" s="30"/>
    </row>
    <row r="775" spans="1:5" ht="15.75" customHeight="1">
      <c r="A775" s="30"/>
      <c r="B775" s="30"/>
      <c r="C775" s="30"/>
      <c r="D775" s="30"/>
      <c r="E775" s="30"/>
    </row>
    <row r="776" spans="1:5" ht="15.75" customHeight="1">
      <c r="A776" s="30"/>
      <c r="B776" s="30"/>
      <c r="C776" s="30"/>
      <c r="D776" s="30"/>
      <c r="E776" s="30"/>
    </row>
    <row r="777" spans="1:5" ht="15.75" customHeight="1">
      <c r="A777" s="30"/>
      <c r="B777" s="30"/>
      <c r="C777" s="30"/>
      <c r="D777" s="30"/>
      <c r="E777" s="30"/>
    </row>
    <row r="778" spans="1:5" ht="15.75" customHeight="1">
      <c r="A778" s="30"/>
      <c r="B778" s="30"/>
      <c r="C778" s="30"/>
      <c r="D778" s="30"/>
      <c r="E778" s="30"/>
    </row>
    <row r="779" spans="1:5" ht="15.75" customHeight="1">
      <c r="A779" s="30"/>
      <c r="B779" s="30"/>
      <c r="C779" s="30"/>
      <c r="D779" s="30"/>
      <c r="E779" s="30"/>
    </row>
    <row r="780" spans="1:5" ht="15.75" customHeight="1">
      <c r="A780" s="30"/>
      <c r="B780" s="30"/>
      <c r="C780" s="30"/>
      <c r="D780" s="30"/>
      <c r="E780" s="30"/>
    </row>
    <row r="781" spans="1:5" ht="15.75" customHeight="1">
      <c r="A781" s="30"/>
      <c r="B781" s="30"/>
      <c r="C781" s="30"/>
      <c r="D781" s="30"/>
      <c r="E781" s="30"/>
    </row>
    <row r="782" spans="1:5" ht="15.75" customHeight="1">
      <c r="A782" s="30"/>
      <c r="B782" s="30"/>
      <c r="C782" s="30"/>
      <c r="D782" s="30"/>
      <c r="E782" s="30"/>
    </row>
    <row r="783" spans="1:5" ht="15.75" customHeight="1">
      <c r="A783" s="30"/>
      <c r="B783" s="30"/>
      <c r="C783" s="30"/>
      <c r="D783" s="30"/>
      <c r="E783" s="30"/>
    </row>
    <row r="784" spans="1:5" ht="15.75" customHeight="1">
      <c r="A784" s="30"/>
      <c r="B784" s="30"/>
      <c r="C784" s="30"/>
      <c r="D784" s="30"/>
      <c r="E784" s="30"/>
    </row>
    <row r="785" spans="1:5" ht="15.75" customHeight="1">
      <c r="A785" s="30"/>
      <c r="B785" s="30"/>
      <c r="C785" s="30"/>
      <c r="D785" s="30"/>
      <c r="E785" s="30"/>
    </row>
    <row r="786" spans="1:5" ht="15.75" customHeight="1">
      <c r="A786" s="30"/>
      <c r="B786" s="30"/>
      <c r="C786" s="30"/>
      <c r="D786" s="30"/>
      <c r="E786" s="30"/>
    </row>
    <row r="787" spans="1:5" ht="15.75" customHeight="1">
      <c r="A787" s="30"/>
      <c r="B787" s="30"/>
      <c r="C787" s="30"/>
      <c r="D787" s="30"/>
      <c r="E787" s="30"/>
    </row>
    <row r="788" spans="1:5" ht="15.75" customHeight="1">
      <c r="A788" s="30"/>
      <c r="B788" s="30"/>
      <c r="C788" s="30"/>
      <c r="D788" s="30"/>
      <c r="E788" s="30"/>
    </row>
    <row r="789" spans="1:5" ht="15.75" customHeight="1">
      <c r="A789" s="30"/>
      <c r="B789" s="30"/>
      <c r="C789" s="30"/>
      <c r="D789" s="30"/>
      <c r="E789" s="30"/>
    </row>
    <row r="790" spans="1:5" ht="15.75" customHeight="1">
      <c r="A790" s="30"/>
      <c r="B790" s="30"/>
      <c r="C790" s="30"/>
      <c r="D790" s="30"/>
      <c r="E790" s="30"/>
    </row>
    <row r="791" spans="1:5" ht="15.75" customHeight="1">
      <c r="A791" s="30"/>
      <c r="B791" s="30"/>
      <c r="C791" s="30"/>
      <c r="D791" s="30"/>
      <c r="E791" s="30"/>
    </row>
    <row r="792" spans="1:5" ht="15.75" customHeight="1">
      <c r="A792" s="30"/>
      <c r="B792" s="30"/>
      <c r="C792" s="30"/>
      <c r="D792" s="30"/>
      <c r="E792" s="30"/>
    </row>
    <row r="793" spans="1:5" ht="15.75" customHeight="1">
      <c r="A793" s="30"/>
      <c r="B793" s="30"/>
      <c r="C793" s="30"/>
      <c r="D793" s="30"/>
      <c r="E793" s="30"/>
    </row>
    <row r="794" spans="1:5" ht="15.75" customHeight="1">
      <c r="A794" s="30"/>
      <c r="B794" s="30"/>
      <c r="C794" s="30"/>
      <c r="D794" s="30"/>
      <c r="E794" s="30"/>
    </row>
    <row r="795" spans="1:5" ht="15.75" customHeight="1">
      <c r="A795" s="30"/>
      <c r="B795" s="30"/>
      <c r="C795" s="30"/>
      <c r="D795" s="30"/>
      <c r="E795" s="30"/>
    </row>
    <row r="796" spans="1:5" ht="15.75" customHeight="1">
      <c r="A796" s="30"/>
      <c r="B796" s="30"/>
      <c r="C796" s="30"/>
      <c r="D796" s="30"/>
      <c r="E796" s="30"/>
    </row>
    <row r="797" spans="1:5" ht="15.75" customHeight="1">
      <c r="A797" s="30"/>
      <c r="B797" s="30"/>
      <c r="C797" s="30"/>
      <c r="D797" s="30"/>
      <c r="E797" s="30"/>
    </row>
    <row r="798" spans="1:5" ht="15.75" customHeight="1">
      <c r="A798" s="30"/>
      <c r="B798" s="30"/>
      <c r="C798" s="30"/>
      <c r="D798" s="30"/>
      <c r="E798" s="30"/>
    </row>
    <row r="799" spans="1:5" ht="15.75" customHeight="1">
      <c r="A799" s="30"/>
      <c r="B799" s="30"/>
      <c r="C799" s="30"/>
      <c r="D799" s="30"/>
      <c r="E799" s="30"/>
    </row>
    <row r="800" spans="1:5" ht="15.75" customHeight="1">
      <c r="A800" s="30"/>
      <c r="B800" s="30"/>
      <c r="C800" s="30"/>
      <c r="D800" s="30"/>
      <c r="E800" s="30"/>
    </row>
    <row r="801" spans="1:5" ht="15.75" customHeight="1">
      <c r="A801" s="30"/>
      <c r="B801" s="30"/>
      <c r="C801" s="30"/>
      <c r="D801" s="30"/>
      <c r="E801" s="30"/>
    </row>
    <row r="802" spans="1:5" ht="15.75" customHeight="1">
      <c r="A802" s="30"/>
      <c r="B802" s="30"/>
      <c r="C802" s="30"/>
      <c r="D802" s="30"/>
      <c r="E802" s="30"/>
    </row>
    <row r="803" spans="1:5" ht="15.75" customHeight="1">
      <c r="A803" s="30"/>
      <c r="B803" s="30"/>
      <c r="C803" s="30"/>
      <c r="D803" s="30"/>
      <c r="E803" s="30"/>
    </row>
    <row r="804" spans="1:5" ht="15.75" customHeight="1">
      <c r="A804" s="30"/>
      <c r="B804" s="30"/>
      <c r="C804" s="30"/>
      <c r="D804" s="30"/>
      <c r="E804" s="30"/>
    </row>
    <row r="805" spans="1:5" ht="15.75" customHeight="1">
      <c r="A805" s="30"/>
      <c r="B805" s="30"/>
      <c r="C805" s="30"/>
      <c r="D805" s="30"/>
      <c r="E805" s="30"/>
    </row>
    <row r="806" spans="1:5" ht="15.75" customHeight="1">
      <c r="A806" s="30"/>
      <c r="B806" s="30"/>
      <c r="C806" s="30"/>
      <c r="D806" s="30"/>
      <c r="E806" s="30"/>
    </row>
    <row r="807" spans="1:5" ht="15.75" customHeight="1">
      <c r="A807" s="30"/>
      <c r="B807" s="30"/>
      <c r="C807" s="30"/>
      <c r="D807" s="30"/>
      <c r="E807" s="30"/>
    </row>
    <row r="808" spans="1:5" ht="15.75" customHeight="1">
      <c r="A808" s="30"/>
      <c r="B808" s="30"/>
      <c r="C808" s="30"/>
      <c r="D808" s="30"/>
      <c r="E808" s="30"/>
    </row>
    <row r="809" spans="1:5" ht="15.75" customHeight="1">
      <c r="A809" s="30"/>
      <c r="B809" s="30"/>
      <c r="C809" s="30"/>
      <c r="D809" s="30"/>
      <c r="E809" s="30"/>
    </row>
    <row r="810" spans="1:5" ht="15.75" customHeight="1">
      <c r="A810" s="30"/>
      <c r="B810" s="30"/>
      <c r="C810" s="30"/>
      <c r="D810" s="30"/>
      <c r="E810" s="30"/>
    </row>
    <row r="811" spans="1:5" ht="15.75" customHeight="1">
      <c r="A811" s="30"/>
      <c r="B811" s="30"/>
      <c r="C811" s="30"/>
      <c r="D811" s="30"/>
      <c r="E811" s="30"/>
    </row>
    <row r="812" spans="1:5" ht="15.75" customHeight="1">
      <c r="A812" s="30"/>
      <c r="B812" s="30"/>
      <c r="C812" s="30"/>
      <c r="D812" s="30"/>
      <c r="E812" s="30"/>
    </row>
    <row r="813" spans="1:5" ht="15.75" customHeight="1">
      <c r="A813" s="30"/>
      <c r="B813" s="30"/>
      <c r="C813" s="30"/>
      <c r="D813" s="30"/>
      <c r="E813" s="30"/>
    </row>
    <row r="814" spans="1:5" ht="15.75" customHeight="1">
      <c r="A814" s="30"/>
      <c r="B814" s="30"/>
      <c r="C814" s="30"/>
      <c r="D814" s="30"/>
      <c r="E814" s="30"/>
    </row>
    <row r="815" spans="1:5" ht="15.75" customHeight="1">
      <c r="A815" s="30"/>
      <c r="B815" s="30"/>
      <c r="C815" s="30"/>
      <c r="D815" s="30"/>
      <c r="E815" s="30"/>
    </row>
    <row r="816" spans="1:5" ht="15.75" customHeight="1">
      <c r="A816" s="30"/>
      <c r="B816" s="30"/>
      <c r="C816" s="30"/>
      <c r="D816" s="30"/>
      <c r="E816" s="30"/>
    </row>
    <row r="817" spans="1:5" ht="15.75" customHeight="1">
      <c r="A817" s="30"/>
      <c r="B817" s="30"/>
      <c r="C817" s="30"/>
      <c r="D817" s="30"/>
      <c r="E817" s="30"/>
    </row>
    <row r="818" spans="1:5" ht="15.75" customHeight="1">
      <c r="A818" s="30"/>
      <c r="B818" s="30"/>
      <c r="C818" s="30"/>
      <c r="D818" s="30"/>
      <c r="E818" s="30"/>
    </row>
    <row r="819" spans="1:5" ht="15.75" customHeight="1">
      <c r="A819" s="30"/>
      <c r="B819" s="30"/>
      <c r="C819" s="30"/>
      <c r="D819" s="30"/>
      <c r="E819" s="30"/>
    </row>
    <row r="820" spans="1:5" ht="15.75" customHeight="1">
      <c r="A820" s="30"/>
      <c r="B820" s="30"/>
      <c r="C820" s="30"/>
      <c r="D820" s="30"/>
      <c r="E820" s="30"/>
    </row>
    <row r="821" spans="1:5" ht="15.75" customHeight="1">
      <c r="A821" s="30"/>
      <c r="B821" s="30"/>
      <c r="C821" s="30"/>
      <c r="D821" s="30"/>
      <c r="E821" s="30"/>
    </row>
    <row r="822" spans="1:5" ht="15.75" customHeight="1">
      <c r="A822" s="30"/>
      <c r="B822" s="30"/>
      <c r="C822" s="30"/>
      <c r="D822" s="30"/>
      <c r="E822" s="30"/>
    </row>
    <row r="823" spans="1:5" ht="15.75" customHeight="1">
      <c r="A823" s="30"/>
      <c r="B823" s="30"/>
      <c r="C823" s="30"/>
      <c r="D823" s="30"/>
      <c r="E823" s="30"/>
    </row>
    <row r="824" spans="1:5" ht="15.75" customHeight="1">
      <c r="A824" s="30"/>
      <c r="B824" s="30"/>
      <c r="C824" s="30"/>
      <c r="D824" s="30"/>
      <c r="E824" s="30"/>
    </row>
    <row r="825" spans="1:5" ht="15.75" customHeight="1">
      <c r="A825" s="30"/>
      <c r="B825" s="30"/>
      <c r="C825" s="30"/>
      <c r="D825" s="30"/>
      <c r="E825" s="30"/>
    </row>
    <row r="826" spans="1:5" ht="15.75" customHeight="1">
      <c r="A826" s="30"/>
      <c r="B826" s="30"/>
      <c r="C826" s="30"/>
      <c r="D826" s="30"/>
      <c r="E826" s="30"/>
    </row>
    <row r="827" spans="1:5" ht="15.75" customHeight="1">
      <c r="A827" s="30"/>
      <c r="B827" s="30"/>
      <c r="C827" s="30"/>
      <c r="D827" s="30"/>
      <c r="E827" s="30"/>
    </row>
    <row r="828" spans="1:5" ht="15.75" customHeight="1">
      <c r="A828" s="30"/>
      <c r="B828" s="30"/>
      <c r="C828" s="30"/>
      <c r="D828" s="30"/>
      <c r="E828" s="30"/>
    </row>
    <row r="829" spans="1:5" ht="15.75" customHeight="1">
      <c r="A829" s="30"/>
      <c r="B829" s="30"/>
      <c r="C829" s="30"/>
      <c r="D829" s="30"/>
      <c r="E829" s="30"/>
    </row>
    <row r="830" spans="1:5" ht="15.75" customHeight="1">
      <c r="A830" s="30"/>
      <c r="B830" s="30"/>
      <c r="C830" s="30"/>
      <c r="D830" s="30"/>
      <c r="E830" s="30"/>
    </row>
    <row r="831" spans="1:5" ht="15.75" customHeight="1">
      <c r="A831" s="30"/>
      <c r="B831" s="30"/>
      <c r="C831" s="30"/>
      <c r="D831" s="30"/>
      <c r="E831" s="30"/>
    </row>
    <row r="832" spans="1:5" ht="15.75" customHeight="1">
      <c r="A832" s="30"/>
      <c r="B832" s="30"/>
      <c r="C832" s="30"/>
      <c r="D832" s="30"/>
      <c r="E832" s="30"/>
    </row>
    <row r="833" spans="1:5" ht="15.75" customHeight="1">
      <c r="A833" s="30"/>
      <c r="B833" s="30"/>
      <c r="C833" s="30"/>
      <c r="D833" s="30"/>
      <c r="E833" s="30"/>
    </row>
    <row r="834" spans="1:5" ht="15.75" customHeight="1">
      <c r="A834" s="30"/>
      <c r="B834" s="30"/>
      <c r="C834" s="30"/>
      <c r="D834" s="30"/>
      <c r="E834" s="30"/>
    </row>
    <row r="835" spans="1:5" ht="15.75" customHeight="1">
      <c r="A835" s="30"/>
      <c r="B835" s="30"/>
      <c r="C835" s="30"/>
      <c r="D835" s="30"/>
      <c r="E835" s="30"/>
    </row>
    <row r="836" spans="1:5" ht="15.75" customHeight="1">
      <c r="A836" s="30"/>
      <c r="B836" s="30"/>
      <c r="C836" s="30"/>
      <c r="D836" s="30"/>
      <c r="E836" s="30"/>
    </row>
    <row r="837" spans="1:5" ht="15.75" customHeight="1">
      <c r="A837" s="30"/>
      <c r="B837" s="30"/>
      <c r="C837" s="30"/>
      <c r="D837" s="30"/>
      <c r="E837" s="30"/>
    </row>
    <row r="838" spans="1:5" ht="15.75" customHeight="1">
      <c r="A838" s="30"/>
      <c r="B838" s="30"/>
      <c r="C838" s="30"/>
      <c r="D838" s="30"/>
      <c r="E838" s="30"/>
    </row>
    <row r="839" spans="1:5" ht="15.75" customHeight="1">
      <c r="A839" s="30"/>
      <c r="B839" s="30"/>
      <c r="C839" s="30"/>
      <c r="D839" s="30"/>
      <c r="E839" s="30"/>
    </row>
    <row r="840" spans="1:5" ht="15.75" customHeight="1">
      <c r="A840" s="30"/>
      <c r="B840" s="30"/>
      <c r="C840" s="30"/>
      <c r="D840" s="30"/>
      <c r="E840" s="30"/>
    </row>
    <row r="841" spans="1:5" ht="15.75" customHeight="1">
      <c r="A841" s="30"/>
      <c r="B841" s="30"/>
      <c r="C841" s="30"/>
      <c r="D841" s="30"/>
      <c r="E841" s="30"/>
    </row>
    <row r="842" spans="1:5" ht="15.75" customHeight="1">
      <c r="A842" s="30"/>
      <c r="B842" s="30"/>
      <c r="C842" s="30"/>
      <c r="D842" s="30"/>
      <c r="E842" s="30"/>
    </row>
    <row r="843" spans="1:5" ht="15.75" customHeight="1">
      <c r="A843" s="30"/>
      <c r="B843" s="30"/>
      <c r="C843" s="30"/>
      <c r="D843" s="30"/>
      <c r="E843" s="30"/>
    </row>
    <row r="844" spans="1:5" ht="15.75" customHeight="1">
      <c r="A844" s="30"/>
      <c r="B844" s="30"/>
      <c r="C844" s="30"/>
      <c r="D844" s="30"/>
      <c r="E844" s="30"/>
    </row>
    <row r="845" spans="1:5" ht="15.75" customHeight="1">
      <c r="A845" s="30"/>
      <c r="B845" s="30"/>
      <c r="C845" s="30"/>
      <c r="D845" s="30"/>
      <c r="E845" s="30"/>
    </row>
    <row r="846" spans="1:5" ht="15.75" customHeight="1">
      <c r="A846" s="30"/>
      <c r="B846" s="30"/>
      <c r="C846" s="30"/>
      <c r="D846" s="30"/>
      <c r="E846" s="30"/>
    </row>
    <row r="847" spans="1:5" ht="15.75" customHeight="1">
      <c r="A847" s="30"/>
      <c r="B847" s="30"/>
      <c r="C847" s="30"/>
      <c r="D847" s="30"/>
      <c r="E847" s="30"/>
    </row>
    <row r="848" spans="1:5" ht="15.75" customHeight="1">
      <c r="A848" s="30"/>
      <c r="B848" s="30"/>
      <c r="C848" s="30"/>
      <c r="D848" s="30"/>
      <c r="E848" s="30"/>
    </row>
    <row r="849" spans="1:5" ht="15.75" customHeight="1">
      <c r="A849" s="30"/>
      <c r="B849" s="30"/>
      <c r="C849" s="30"/>
      <c r="D849" s="30"/>
      <c r="E849" s="30"/>
    </row>
    <row r="850" spans="1:5" ht="15.75" customHeight="1">
      <c r="A850" s="30"/>
      <c r="B850" s="30"/>
      <c r="C850" s="30"/>
      <c r="D850" s="30"/>
      <c r="E850" s="30"/>
    </row>
    <row r="851" spans="1:5" ht="15.75" customHeight="1">
      <c r="A851" s="30"/>
      <c r="B851" s="30"/>
      <c r="C851" s="30"/>
      <c r="D851" s="30"/>
      <c r="E851" s="30"/>
    </row>
    <row r="852" spans="1:5" ht="15.75" customHeight="1">
      <c r="A852" s="30"/>
      <c r="B852" s="30"/>
      <c r="C852" s="30"/>
      <c r="D852" s="30"/>
      <c r="E852" s="30"/>
    </row>
    <row r="853" spans="1:5" ht="15.75" customHeight="1">
      <c r="A853" s="30"/>
      <c r="B853" s="30"/>
      <c r="C853" s="30"/>
      <c r="D853" s="30"/>
      <c r="E853" s="30"/>
    </row>
    <row r="854" spans="1:5" ht="15.75" customHeight="1">
      <c r="A854" s="30"/>
      <c r="B854" s="30"/>
      <c r="C854" s="30"/>
      <c r="D854" s="30"/>
      <c r="E854" s="30"/>
    </row>
    <row r="855" spans="1:5" ht="15.75" customHeight="1">
      <c r="A855" s="30"/>
      <c r="B855" s="30"/>
      <c r="C855" s="30"/>
      <c r="D855" s="30"/>
      <c r="E855" s="30"/>
    </row>
    <row r="856" spans="1:5" ht="15.75" customHeight="1">
      <c r="A856" s="30"/>
      <c r="B856" s="30"/>
      <c r="C856" s="30"/>
      <c r="D856" s="30"/>
      <c r="E856" s="30"/>
    </row>
    <row r="857" spans="1:5" ht="15.75" customHeight="1">
      <c r="A857" s="30"/>
      <c r="B857" s="30"/>
      <c r="C857" s="30"/>
      <c r="D857" s="30"/>
      <c r="E857" s="30"/>
    </row>
    <row r="858" spans="1:5" ht="15.75" customHeight="1">
      <c r="A858" s="30"/>
      <c r="B858" s="30"/>
      <c r="C858" s="30"/>
      <c r="D858" s="30"/>
      <c r="E858" s="30"/>
    </row>
    <row r="859" spans="1:5" ht="15.75" customHeight="1">
      <c r="A859" s="30"/>
      <c r="B859" s="30"/>
      <c r="C859" s="30"/>
      <c r="D859" s="30"/>
      <c r="E859" s="30"/>
    </row>
    <row r="860" spans="1:5" ht="15.75" customHeight="1">
      <c r="A860" s="30"/>
      <c r="B860" s="30"/>
      <c r="C860" s="30"/>
      <c r="D860" s="30"/>
      <c r="E860" s="30"/>
    </row>
    <row r="861" spans="1:5" ht="15.75" customHeight="1">
      <c r="A861" s="30"/>
      <c r="B861" s="30"/>
      <c r="C861" s="30"/>
      <c r="D861" s="30"/>
      <c r="E861" s="30"/>
    </row>
    <row r="862" spans="1:5" ht="15.75" customHeight="1">
      <c r="A862" s="30"/>
      <c r="B862" s="30"/>
      <c r="C862" s="30"/>
      <c r="D862" s="30"/>
      <c r="E862" s="30"/>
    </row>
    <row r="863" spans="1:5" ht="15.75" customHeight="1">
      <c r="A863" s="30"/>
      <c r="B863" s="30"/>
      <c r="C863" s="30"/>
      <c r="D863" s="30"/>
      <c r="E863" s="30"/>
    </row>
    <row r="864" spans="1:5" ht="15.75" customHeight="1">
      <c r="A864" s="30"/>
      <c r="B864" s="30"/>
      <c r="C864" s="30"/>
      <c r="D864" s="30"/>
      <c r="E864" s="30"/>
    </row>
    <row r="865" spans="1:5" ht="15.75" customHeight="1">
      <c r="A865" s="30"/>
      <c r="B865" s="30"/>
      <c r="C865" s="30"/>
      <c r="D865" s="30"/>
      <c r="E865" s="30"/>
    </row>
    <row r="866" spans="1:5" ht="15.75" customHeight="1">
      <c r="A866" s="30"/>
      <c r="B866" s="30"/>
      <c r="C866" s="30"/>
      <c r="D866" s="30"/>
      <c r="E866" s="30"/>
    </row>
    <row r="867" spans="1:5" ht="15.75" customHeight="1">
      <c r="A867" s="30"/>
      <c r="B867" s="30"/>
      <c r="C867" s="30"/>
      <c r="D867" s="30"/>
      <c r="E867" s="30"/>
    </row>
    <row r="868" spans="1:5" ht="15.75" customHeight="1">
      <c r="A868" s="30"/>
      <c r="B868" s="30"/>
      <c r="C868" s="30"/>
      <c r="D868" s="30"/>
      <c r="E868" s="30"/>
    </row>
    <row r="869" spans="1:5" ht="15.75" customHeight="1">
      <c r="A869" s="30"/>
      <c r="B869" s="30"/>
      <c r="C869" s="30"/>
      <c r="D869" s="30"/>
      <c r="E869" s="30"/>
    </row>
    <row r="870" spans="1:5" ht="15.75" customHeight="1">
      <c r="A870" s="30"/>
      <c r="B870" s="30"/>
      <c r="C870" s="30"/>
      <c r="D870" s="30"/>
      <c r="E870" s="30"/>
    </row>
    <row r="871" spans="1:5" ht="15.75" customHeight="1">
      <c r="A871" s="30"/>
      <c r="B871" s="30"/>
      <c r="C871" s="30"/>
      <c r="D871" s="30"/>
      <c r="E871" s="30"/>
    </row>
    <row r="872" spans="1:5" ht="15.75" customHeight="1">
      <c r="A872" s="30"/>
      <c r="B872" s="30"/>
      <c r="C872" s="30"/>
      <c r="D872" s="30"/>
      <c r="E872" s="30"/>
    </row>
    <row r="873" spans="1:5" ht="15.75" customHeight="1">
      <c r="A873" s="30"/>
      <c r="B873" s="30"/>
      <c r="C873" s="30"/>
      <c r="D873" s="30"/>
      <c r="E873" s="30"/>
    </row>
    <row r="874" spans="1:5" ht="15.75" customHeight="1">
      <c r="A874" s="30"/>
      <c r="B874" s="30"/>
      <c r="C874" s="30"/>
      <c r="D874" s="30"/>
      <c r="E874" s="30"/>
    </row>
    <row r="875" spans="1:5" ht="15.75" customHeight="1">
      <c r="A875" s="30"/>
      <c r="B875" s="30"/>
      <c r="C875" s="30"/>
      <c r="D875" s="30"/>
      <c r="E875" s="30"/>
    </row>
    <row r="876" spans="1:5" ht="15.75" customHeight="1">
      <c r="A876" s="30"/>
      <c r="B876" s="30"/>
      <c r="C876" s="30"/>
      <c r="D876" s="30"/>
      <c r="E876" s="30"/>
    </row>
    <row r="877" spans="1:5" ht="15.75" customHeight="1">
      <c r="A877" s="30"/>
      <c r="B877" s="30"/>
      <c r="C877" s="30"/>
      <c r="D877" s="30"/>
      <c r="E877" s="30"/>
    </row>
    <row r="878" spans="1:5" ht="15.75" customHeight="1">
      <c r="A878" s="30"/>
      <c r="B878" s="30"/>
      <c r="C878" s="30"/>
      <c r="D878" s="30"/>
      <c r="E878" s="30"/>
    </row>
    <row r="879" spans="1:5" ht="15.75" customHeight="1">
      <c r="A879" s="30"/>
      <c r="B879" s="30"/>
      <c r="C879" s="30"/>
      <c r="D879" s="30"/>
      <c r="E879" s="30"/>
    </row>
    <row r="880" spans="1:5" ht="15.75" customHeight="1">
      <c r="A880" s="30"/>
      <c r="B880" s="30"/>
      <c r="C880" s="30"/>
      <c r="D880" s="30"/>
      <c r="E880" s="30"/>
    </row>
    <row r="881" spans="1:5" ht="15.75" customHeight="1">
      <c r="A881" s="30"/>
      <c r="B881" s="30"/>
      <c r="C881" s="30"/>
      <c r="D881" s="30"/>
      <c r="E881" s="30"/>
    </row>
    <row r="882" spans="1:5" ht="15.75" customHeight="1">
      <c r="A882" s="30"/>
      <c r="B882" s="30"/>
      <c r="C882" s="30"/>
      <c r="D882" s="30"/>
      <c r="E882" s="30"/>
    </row>
    <row r="883" spans="1:5" ht="15.75" customHeight="1">
      <c r="A883" s="30"/>
      <c r="B883" s="30"/>
      <c r="C883" s="30"/>
      <c r="D883" s="30"/>
      <c r="E883" s="30"/>
    </row>
    <row r="884" spans="1:5" ht="15.75" customHeight="1">
      <c r="A884" s="30"/>
      <c r="B884" s="30"/>
      <c r="C884" s="30"/>
      <c r="D884" s="30"/>
      <c r="E884" s="30"/>
    </row>
    <row r="885" spans="1:5" ht="15.75" customHeight="1">
      <c r="A885" s="30"/>
      <c r="B885" s="30"/>
      <c r="C885" s="30"/>
      <c r="D885" s="30"/>
      <c r="E885" s="30"/>
    </row>
    <row r="886" spans="1:5" ht="15.75" customHeight="1">
      <c r="A886" s="30"/>
      <c r="B886" s="30"/>
      <c r="C886" s="30"/>
      <c r="D886" s="30"/>
      <c r="E886" s="30"/>
    </row>
    <row r="887" spans="1:5" ht="15.75" customHeight="1">
      <c r="A887" s="30"/>
      <c r="B887" s="30"/>
      <c r="C887" s="30"/>
      <c r="D887" s="30"/>
      <c r="E887" s="30"/>
    </row>
    <row r="888" spans="1:5" ht="15.75" customHeight="1">
      <c r="A888" s="30"/>
      <c r="B888" s="30"/>
      <c r="C888" s="30"/>
      <c r="D888" s="30"/>
      <c r="E888" s="30"/>
    </row>
    <row r="889" spans="1:5" ht="15.75" customHeight="1">
      <c r="A889" s="30"/>
      <c r="B889" s="30"/>
      <c r="C889" s="30"/>
      <c r="D889" s="30"/>
      <c r="E889" s="30"/>
    </row>
    <row r="890" spans="1:5" ht="15.75" customHeight="1">
      <c r="A890" s="30"/>
      <c r="B890" s="30"/>
      <c r="C890" s="30"/>
      <c r="D890" s="30"/>
      <c r="E890" s="30"/>
    </row>
    <row r="891" spans="1:5" ht="15.75" customHeight="1">
      <c r="A891" s="30"/>
      <c r="B891" s="30"/>
      <c r="C891" s="30"/>
      <c r="D891" s="30"/>
      <c r="E891" s="30"/>
    </row>
    <row r="892" spans="1:5" ht="15.75" customHeight="1">
      <c r="A892" s="30"/>
      <c r="B892" s="30"/>
      <c r="C892" s="30"/>
      <c r="D892" s="30"/>
      <c r="E892" s="30"/>
    </row>
    <row r="893" spans="1:5" ht="15.75" customHeight="1">
      <c r="A893" s="30"/>
      <c r="B893" s="30"/>
      <c r="C893" s="30"/>
      <c r="D893" s="30"/>
      <c r="E893" s="30"/>
    </row>
    <row r="894" spans="1:5" ht="15.75" customHeight="1">
      <c r="A894" s="30"/>
      <c r="B894" s="30"/>
      <c r="C894" s="30"/>
      <c r="D894" s="30"/>
      <c r="E894" s="30"/>
    </row>
    <row r="895" spans="1:5" ht="15.75" customHeight="1">
      <c r="A895" s="30"/>
      <c r="B895" s="30"/>
      <c r="C895" s="30"/>
      <c r="D895" s="30"/>
      <c r="E895" s="30"/>
    </row>
    <row r="896" spans="1:5" ht="15.75" customHeight="1">
      <c r="A896" s="30"/>
      <c r="B896" s="30"/>
      <c r="C896" s="30"/>
      <c r="D896" s="30"/>
      <c r="E896" s="30"/>
    </row>
    <row r="897" spans="1:5" ht="15.75" customHeight="1">
      <c r="A897" s="30"/>
      <c r="B897" s="30"/>
      <c r="C897" s="30"/>
      <c r="D897" s="30"/>
      <c r="E897" s="30"/>
    </row>
    <row r="898" spans="1:5" ht="15.75" customHeight="1">
      <c r="A898" s="30"/>
      <c r="B898" s="30"/>
      <c r="C898" s="30"/>
      <c r="D898" s="30"/>
      <c r="E898" s="30"/>
    </row>
    <row r="899" spans="1:5" ht="15.75" customHeight="1">
      <c r="A899" s="30"/>
      <c r="B899" s="30"/>
      <c r="C899" s="30"/>
      <c r="D899" s="30"/>
      <c r="E899" s="30"/>
    </row>
    <row r="900" spans="1:5" ht="15.75" customHeight="1">
      <c r="A900" s="30"/>
      <c r="B900" s="30"/>
      <c r="C900" s="30"/>
      <c r="D900" s="30"/>
      <c r="E900" s="30"/>
    </row>
    <row r="901" spans="1:5" ht="15.75" customHeight="1">
      <c r="A901" s="30"/>
      <c r="B901" s="30"/>
      <c r="C901" s="30"/>
      <c r="D901" s="30"/>
      <c r="E901" s="30"/>
    </row>
    <row r="902" spans="1:5" ht="15.75" customHeight="1">
      <c r="A902" s="30"/>
      <c r="B902" s="30"/>
      <c r="C902" s="30"/>
      <c r="D902" s="30"/>
      <c r="E902" s="30"/>
    </row>
    <row r="903" spans="1:5" ht="15.75" customHeight="1">
      <c r="A903" s="30"/>
      <c r="B903" s="30"/>
      <c r="C903" s="30"/>
      <c r="D903" s="30"/>
      <c r="E903" s="30"/>
    </row>
    <row r="904" spans="1:5" ht="15.75" customHeight="1">
      <c r="A904" s="30"/>
      <c r="B904" s="30"/>
      <c r="C904" s="30"/>
      <c r="D904" s="30"/>
      <c r="E904" s="30"/>
    </row>
    <row r="905" spans="1:5" ht="15.75" customHeight="1">
      <c r="A905" s="30"/>
      <c r="B905" s="30"/>
      <c r="C905" s="30"/>
      <c r="D905" s="30"/>
      <c r="E905" s="30"/>
    </row>
    <row r="906" spans="1:5" ht="15.75" customHeight="1">
      <c r="A906" s="30"/>
      <c r="B906" s="30"/>
      <c r="C906" s="30"/>
      <c r="D906" s="30"/>
      <c r="E906" s="30"/>
    </row>
    <row r="907" spans="1:5" ht="15.75" customHeight="1">
      <c r="A907" s="30"/>
      <c r="B907" s="30"/>
      <c r="C907" s="30"/>
      <c r="D907" s="30"/>
      <c r="E907" s="30"/>
    </row>
    <row r="908" spans="1:5" ht="15.75" customHeight="1">
      <c r="A908" s="30"/>
      <c r="B908" s="30"/>
      <c r="C908" s="30"/>
      <c r="D908" s="30"/>
      <c r="E908" s="30"/>
    </row>
    <row r="909" spans="1:5" ht="15.75" customHeight="1">
      <c r="A909" s="30"/>
      <c r="B909" s="30"/>
      <c r="C909" s="30"/>
      <c r="D909" s="30"/>
      <c r="E909" s="30"/>
    </row>
    <row r="910" spans="1:5" ht="15.75" customHeight="1">
      <c r="A910" s="30"/>
      <c r="B910" s="30"/>
      <c r="C910" s="30"/>
      <c r="D910" s="30"/>
      <c r="E910" s="30"/>
    </row>
    <row r="911" spans="1:5" ht="15.75" customHeight="1">
      <c r="A911" s="30"/>
      <c r="B911" s="30"/>
      <c r="C911" s="30"/>
      <c r="D911" s="30"/>
      <c r="E911" s="30"/>
    </row>
    <row r="912" spans="1:5" ht="15.75" customHeight="1">
      <c r="A912" s="30"/>
      <c r="B912" s="30"/>
      <c r="C912" s="30"/>
      <c r="D912" s="30"/>
      <c r="E912" s="30"/>
    </row>
    <row r="913" spans="1:5" ht="15.75" customHeight="1">
      <c r="A913" s="30"/>
      <c r="B913" s="30"/>
      <c r="C913" s="30"/>
      <c r="D913" s="30"/>
      <c r="E913" s="30"/>
    </row>
    <row r="914" spans="1:5" ht="15.75" customHeight="1">
      <c r="A914" s="30"/>
      <c r="B914" s="30"/>
      <c r="C914" s="30"/>
      <c r="D914" s="30"/>
      <c r="E914" s="30"/>
    </row>
    <row r="915" spans="1:5" ht="15.75" customHeight="1">
      <c r="A915" s="30"/>
      <c r="B915" s="30"/>
      <c r="C915" s="30"/>
      <c r="D915" s="30"/>
      <c r="E915" s="30"/>
    </row>
    <row r="916" spans="1:5" ht="15.75" customHeight="1">
      <c r="A916" s="30"/>
      <c r="B916" s="30"/>
      <c r="C916" s="30"/>
      <c r="D916" s="30"/>
      <c r="E916" s="30"/>
    </row>
    <row r="917" spans="1:5" ht="15.75" customHeight="1">
      <c r="A917" s="30"/>
      <c r="B917" s="30"/>
      <c r="C917" s="30"/>
      <c r="D917" s="30"/>
      <c r="E917" s="30"/>
    </row>
    <row r="918" spans="1:5" ht="15.75" customHeight="1">
      <c r="A918" s="30"/>
      <c r="B918" s="30"/>
      <c r="C918" s="30"/>
      <c r="D918" s="30"/>
      <c r="E918" s="30"/>
    </row>
    <row r="919" spans="1:5" ht="15.75" customHeight="1">
      <c r="A919" s="30"/>
      <c r="B919" s="30"/>
      <c r="C919" s="30"/>
      <c r="D919" s="30"/>
      <c r="E919" s="30"/>
    </row>
    <row r="920" spans="1:5" ht="15.75" customHeight="1">
      <c r="A920" s="30"/>
      <c r="B920" s="30"/>
      <c r="C920" s="30"/>
      <c r="D920" s="30"/>
      <c r="E920" s="30"/>
    </row>
    <row r="921" spans="1:5" ht="15.75" customHeight="1">
      <c r="A921" s="30"/>
      <c r="B921" s="30"/>
      <c r="C921" s="30"/>
      <c r="D921" s="30"/>
      <c r="E921" s="30"/>
    </row>
    <row r="922" spans="1:5" ht="15.75" customHeight="1">
      <c r="A922" s="30"/>
      <c r="B922" s="30"/>
      <c r="C922" s="30"/>
      <c r="D922" s="30"/>
      <c r="E922" s="30"/>
    </row>
    <row r="923" spans="1:5" ht="15.75" customHeight="1">
      <c r="A923" s="30"/>
      <c r="B923" s="30"/>
      <c r="C923" s="30"/>
      <c r="D923" s="30"/>
      <c r="E923" s="30"/>
    </row>
    <row r="924" spans="1:5" ht="15.75" customHeight="1">
      <c r="A924" s="30"/>
      <c r="B924" s="30"/>
      <c r="C924" s="30"/>
      <c r="D924" s="30"/>
      <c r="E924" s="30"/>
    </row>
    <row r="925" spans="1:5" ht="15.75" customHeight="1">
      <c r="A925" s="30"/>
      <c r="B925" s="30"/>
      <c r="C925" s="30"/>
      <c r="D925" s="30"/>
      <c r="E925" s="30"/>
    </row>
    <row r="926" spans="1:5" ht="15.75" customHeight="1">
      <c r="A926" s="30"/>
      <c r="B926" s="30"/>
      <c r="C926" s="30"/>
      <c r="D926" s="30"/>
      <c r="E926" s="30"/>
    </row>
    <row r="927" spans="1:5" ht="15.75" customHeight="1">
      <c r="A927" s="30"/>
      <c r="B927" s="30"/>
      <c r="C927" s="30"/>
      <c r="D927" s="30"/>
      <c r="E927" s="30"/>
    </row>
    <row r="928" spans="1:5" ht="15.75" customHeight="1">
      <c r="A928" s="30"/>
      <c r="B928" s="30"/>
      <c r="C928" s="30"/>
      <c r="D928" s="30"/>
      <c r="E928" s="30"/>
    </row>
    <row r="929" spans="1:5" ht="15.75" customHeight="1">
      <c r="A929" s="30"/>
      <c r="B929" s="30"/>
      <c r="C929" s="30"/>
      <c r="D929" s="30"/>
      <c r="E929" s="30"/>
    </row>
    <row r="930" spans="1:5" ht="15.75" customHeight="1">
      <c r="A930" s="30"/>
      <c r="B930" s="30"/>
      <c r="C930" s="30"/>
      <c r="D930" s="30"/>
      <c r="E930" s="30"/>
    </row>
    <row r="931" spans="1:5" ht="15.75" customHeight="1">
      <c r="A931" s="30"/>
      <c r="B931" s="30"/>
      <c r="C931" s="30"/>
      <c r="D931" s="30"/>
      <c r="E931" s="30"/>
    </row>
    <row r="932" spans="1:5" ht="15.75" customHeight="1">
      <c r="A932" s="30"/>
      <c r="B932" s="30"/>
      <c r="C932" s="30"/>
      <c r="D932" s="30"/>
      <c r="E932" s="30"/>
    </row>
    <row r="933" spans="1:5" ht="15.75" customHeight="1">
      <c r="A933" s="30"/>
      <c r="B933" s="30"/>
      <c r="C933" s="30"/>
      <c r="D933" s="30"/>
      <c r="E933" s="30"/>
    </row>
    <row r="934" spans="1:5" ht="15.75" customHeight="1">
      <c r="A934" s="30"/>
      <c r="B934" s="30"/>
      <c r="C934" s="30"/>
      <c r="D934" s="30"/>
      <c r="E934" s="30"/>
    </row>
    <row r="935" spans="1:5" ht="15.75" customHeight="1">
      <c r="A935" s="30"/>
      <c r="B935" s="30"/>
      <c r="C935" s="30"/>
      <c r="D935" s="30"/>
      <c r="E935" s="30"/>
    </row>
    <row r="936" spans="1:5" ht="15.75" customHeight="1">
      <c r="A936" s="30"/>
      <c r="B936" s="30"/>
      <c r="C936" s="30"/>
      <c r="D936" s="30"/>
      <c r="E936" s="30"/>
    </row>
    <row r="937" spans="1:5" ht="15.75" customHeight="1">
      <c r="A937" s="30"/>
      <c r="B937" s="30"/>
      <c r="C937" s="30"/>
      <c r="D937" s="30"/>
      <c r="E937" s="30"/>
    </row>
    <row r="938" spans="1:5" ht="15.75" customHeight="1">
      <c r="A938" s="30"/>
      <c r="B938" s="30"/>
      <c r="C938" s="30"/>
      <c r="D938" s="30"/>
      <c r="E938" s="30"/>
    </row>
    <row r="939" spans="1:5" ht="15.75" customHeight="1">
      <c r="A939" s="30"/>
      <c r="B939" s="30"/>
      <c r="C939" s="30"/>
      <c r="D939" s="30"/>
      <c r="E939" s="30"/>
    </row>
    <row r="940" spans="1:5" ht="15.75" customHeight="1">
      <c r="A940" s="30"/>
      <c r="B940" s="30"/>
      <c r="C940" s="30"/>
      <c r="D940" s="30"/>
      <c r="E940" s="30"/>
    </row>
    <row r="941" spans="1:5" ht="15.75" customHeight="1">
      <c r="A941" s="30"/>
      <c r="B941" s="30"/>
      <c r="C941" s="30"/>
      <c r="D941" s="30"/>
      <c r="E941" s="30"/>
    </row>
    <row r="942" spans="1:5" ht="15.75" customHeight="1">
      <c r="A942" s="30"/>
      <c r="B942" s="30"/>
      <c r="C942" s="30"/>
      <c r="D942" s="30"/>
      <c r="E942" s="30"/>
    </row>
    <row r="943" spans="1:5" ht="15.75" customHeight="1">
      <c r="A943" s="30"/>
      <c r="B943" s="30"/>
      <c r="C943" s="30"/>
      <c r="D943" s="30"/>
      <c r="E943" s="30"/>
    </row>
    <row r="944" spans="1:5" ht="15.75" customHeight="1">
      <c r="A944" s="30"/>
      <c r="B944" s="30"/>
      <c r="C944" s="30"/>
      <c r="D944" s="30"/>
      <c r="E944" s="30"/>
    </row>
    <row r="945" spans="1:5" ht="15.75" customHeight="1">
      <c r="A945" s="30"/>
      <c r="B945" s="30"/>
      <c r="C945" s="30"/>
      <c r="D945" s="30"/>
      <c r="E945" s="30"/>
    </row>
    <row r="946" spans="1:5" ht="15.75" customHeight="1">
      <c r="A946" s="30"/>
      <c r="B946" s="30"/>
      <c r="C946" s="30"/>
      <c r="D946" s="30"/>
      <c r="E946" s="30"/>
    </row>
    <row r="947" spans="1:5" ht="15.75" customHeight="1">
      <c r="A947" s="30"/>
      <c r="B947" s="30"/>
      <c r="C947" s="30"/>
      <c r="D947" s="30"/>
      <c r="E947" s="30"/>
    </row>
    <row r="948" spans="1:5" ht="15.75" customHeight="1">
      <c r="A948" s="30"/>
      <c r="B948" s="30"/>
      <c r="C948" s="30"/>
      <c r="D948" s="30"/>
      <c r="E948" s="30"/>
    </row>
    <row r="949" spans="1:5" ht="15.75" customHeight="1">
      <c r="A949" s="30"/>
      <c r="B949" s="30"/>
      <c r="C949" s="30"/>
      <c r="D949" s="30"/>
      <c r="E949" s="30"/>
    </row>
    <row r="950" spans="1:5" ht="15.75" customHeight="1">
      <c r="A950" s="30"/>
      <c r="B950" s="30"/>
      <c r="C950" s="30"/>
      <c r="D950" s="30"/>
      <c r="E950" s="30"/>
    </row>
    <row r="951" spans="1:5" ht="15.75" customHeight="1">
      <c r="A951" s="30"/>
      <c r="B951" s="30"/>
      <c r="C951" s="30"/>
      <c r="D951" s="30"/>
      <c r="E951" s="30"/>
    </row>
    <row r="952" spans="1:5" ht="15.75" customHeight="1">
      <c r="A952" s="30"/>
      <c r="B952" s="30"/>
      <c r="C952" s="30"/>
      <c r="D952" s="30"/>
      <c r="E952" s="30"/>
    </row>
    <row r="953" spans="1:5" ht="15.75" customHeight="1">
      <c r="A953" s="30"/>
      <c r="B953" s="30"/>
      <c r="C953" s="30"/>
      <c r="D953" s="30"/>
      <c r="E953" s="30"/>
    </row>
    <row r="954" spans="1:5" ht="15.75" customHeight="1">
      <c r="A954" s="30"/>
      <c r="B954" s="30"/>
      <c r="C954" s="30"/>
      <c r="D954" s="30"/>
      <c r="E954" s="30"/>
    </row>
    <row r="955" spans="1:5" ht="15.75" customHeight="1">
      <c r="A955" s="30"/>
      <c r="B955" s="30"/>
      <c r="C955" s="30"/>
      <c r="D955" s="30"/>
      <c r="E955" s="30"/>
    </row>
    <row r="956" spans="1:5" ht="15.75" customHeight="1">
      <c r="A956" s="30"/>
      <c r="B956" s="30"/>
      <c r="C956" s="30"/>
      <c r="D956" s="30"/>
      <c r="E956" s="30"/>
    </row>
    <row r="957" spans="1:5" ht="15.75" customHeight="1">
      <c r="A957" s="30"/>
      <c r="B957" s="30"/>
      <c r="C957" s="30"/>
      <c r="D957" s="30"/>
      <c r="E957" s="30"/>
    </row>
    <row r="958" spans="1:5" ht="15.75" customHeight="1">
      <c r="A958" s="30"/>
      <c r="B958" s="30"/>
      <c r="C958" s="30"/>
      <c r="D958" s="30"/>
      <c r="E958" s="30"/>
    </row>
    <row r="959" spans="1:5" ht="15.75" customHeight="1">
      <c r="A959" s="30"/>
      <c r="B959" s="30"/>
      <c r="C959" s="30"/>
      <c r="D959" s="30"/>
      <c r="E959" s="30"/>
    </row>
    <row r="960" spans="1:5" ht="15.75" customHeight="1">
      <c r="A960" s="30"/>
      <c r="B960" s="30"/>
      <c r="C960" s="30"/>
      <c r="D960" s="30"/>
      <c r="E960" s="30"/>
    </row>
    <row r="961" spans="1:5" ht="15.75" customHeight="1">
      <c r="A961" s="30"/>
      <c r="B961" s="30"/>
      <c r="C961" s="30"/>
      <c r="D961" s="30"/>
      <c r="E961" s="30"/>
    </row>
    <row r="962" spans="1:5" ht="15.75" customHeight="1">
      <c r="A962" s="30"/>
      <c r="B962" s="30"/>
      <c r="C962" s="30"/>
      <c r="D962" s="30"/>
      <c r="E962" s="30"/>
    </row>
    <row r="963" spans="1:5" ht="15.75" customHeight="1">
      <c r="A963" s="30"/>
      <c r="B963" s="30"/>
      <c r="C963" s="30"/>
      <c r="D963" s="30"/>
      <c r="E963" s="30"/>
    </row>
    <row r="964" spans="1:5" ht="15.75" customHeight="1">
      <c r="A964" s="30"/>
      <c r="B964" s="30"/>
      <c r="C964" s="30"/>
      <c r="D964" s="30"/>
      <c r="E964" s="30"/>
    </row>
    <row r="965" spans="1:5" ht="15.75" customHeight="1">
      <c r="A965" s="30"/>
      <c r="B965" s="30"/>
      <c r="C965" s="30"/>
      <c r="D965" s="30"/>
      <c r="E965" s="30"/>
    </row>
    <row r="966" spans="1:5" ht="15.75" customHeight="1">
      <c r="A966" s="30"/>
      <c r="B966" s="30"/>
      <c r="C966" s="30"/>
      <c r="D966" s="30"/>
      <c r="E966" s="30"/>
    </row>
    <row r="967" spans="1:5" ht="15.75" customHeight="1">
      <c r="A967" s="30"/>
      <c r="B967" s="30"/>
      <c r="C967" s="30"/>
      <c r="D967" s="30"/>
      <c r="E967" s="30"/>
    </row>
    <row r="968" spans="1:5" ht="15.75" customHeight="1">
      <c r="A968" s="30"/>
      <c r="B968" s="30"/>
      <c r="C968" s="30"/>
      <c r="D968" s="30"/>
      <c r="E968" s="30"/>
    </row>
    <row r="969" spans="1:5" ht="15.75" customHeight="1">
      <c r="A969" s="30"/>
      <c r="B969" s="30"/>
      <c r="C969" s="30"/>
      <c r="D969" s="30"/>
      <c r="E969" s="30"/>
    </row>
    <row r="970" spans="1:5" ht="15.75" customHeight="1">
      <c r="A970" s="30"/>
      <c r="B970" s="30"/>
      <c r="C970" s="30"/>
      <c r="D970" s="30"/>
      <c r="E970" s="30"/>
    </row>
    <row r="971" spans="1:5" ht="15.75" customHeight="1">
      <c r="A971" s="30"/>
      <c r="B971" s="30"/>
      <c r="C971" s="30"/>
      <c r="D971" s="30"/>
      <c r="E971" s="30"/>
    </row>
    <row r="972" spans="1:5" ht="15.75" customHeight="1">
      <c r="A972" s="30"/>
      <c r="B972" s="30"/>
      <c r="C972" s="30"/>
      <c r="D972" s="30"/>
      <c r="E972" s="30"/>
    </row>
    <row r="973" spans="1:5" ht="15.75" customHeight="1">
      <c r="A973" s="30"/>
      <c r="B973" s="30"/>
      <c r="C973" s="30"/>
      <c r="D973" s="30"/>
      <c r="E973" s="30"/>
    </row>
    <row r="974" spans="1:5" ht="15.75" customHeight="1">
      <c r="A974" s="30"/>
      <c r="B974" s="30"/>
      <c r="C974" s="30"/>
      <c r="D974" s="30"/>
      <c r="E974" s="30"/>
    </row>
    <row r="975" spans="1:5" ht="15.75" customHeight="1">
      <c r="A975" s="30"/>
      <c r="B975" s="30"/>
      <c r="C975" s="30"/>
      <c r="D975" s="30"/>
      <c r="E975" s="30"/>
    </row>
    <row r="976" spans="1:5" ht="15.75" customHeight="1">
      <c r="A976" s="30"/>
      <c r="B976" s="30"/>
      <c r="C976" s="30"/>
      <c r="D976" s="30"/>
      <c r="E976" s="30"/>
    </row>
    <row r="977" spans="1:5" ht="15.75" customHeight="1">
      <c r="A977" s="30"/>
      <c r="B977" s="30"/>
      <c r="C977" s="30"/>
      <c r="D977" s="30"/>
      <c r="E977" s="30"/>
    </row>
    <row r="978" spans="1:5" ht="15.75" customHeight="1">
      <c r="A978" s="30"/>
      <c r="B978" s="30"/>
      <c r="C978" s="30"/>
      <c r="D978" s="30"/>
      <c r="E978" s="30"/>
    </row>
    <row r="979" spans="1:5" ht="15.75" customHeight="1">
      <c r="A979" s="30"/>
      <c r="B979" s="30"/>
      <c r="C979" s="30"/>
      <c r="D979" s="30"/>
      <c r="E979" s="30"/>
    </row>
    <row r="980" spans="1:5" ht="15.75" customHeight="1">
      <c r="A980" s="30"/>
      <c r="B980" s="30"/>
      <c r="C980" s="30"/>
      <c r="D980" s="30"/>
      <c r="E980" s="30"/>
    </row>
    <row r="981" spans="1:5" ht="15.75" customHeight="1">
      <c r="A981" s="30"/>
      <c r="B981" s="30"/>
      <c r="C981" s="30"/>
      <c r="D981" s="30"/>
      <c r="E981" s="30"/>
    </row>
    <row r="982" spans="1:5" ht="15.75" customHeight="1">
      <c r="A982" s="30"/>
      <c r="B982" s="30"/>
      <c r="C982" s="30"/>
      <c r="D982" s="30"/>
      <c r="E982" s="30"/>
    </row>
    <row r="983" spans="1:5" ht="15.75" customHeight="1">
      <c r="A983" s="30"/>
      <c r="B983" s="30"/>
      <c r="C983" s="30"/>
      <c r="D983" s="30"/>
      <c r="E983" s="30"/>
    </row>
    <row r="984" spans="1:5" ht="15.75" customHeight="1">
      <c r="A984" s="30"/>
      <c r="B984" s="30"/>
      <c r="C984" s="30"/>
      <c r="D984" s="30"/>
      <c r="E984" s="30"/>
    </row>
    <row r="985" spans="1:5" ht="15.75" customHeight="1">
      <c r="A985" s="30"/>
      <c r="B985" s="30"/>
      <c r="C985" s="30"/>
      <c r="D985" s="30"/>
      <c r="E985" s="30"/>
    </row>
    <row r="986" spans="1:5" ht="15.75" customHeight="1">
      <c r="A986" s="30"/>
      <c r="B986" s="30"/>
      <c r="C986" s="30"/>
      <c r="D986" s="30"/>
      <c r="E986" s="30"/>
    </row>
    <row r="987" spans="1:5" ht="15.75" customHeight="1">
      <c r="A987" s="30"/>
      <c r="B987" s="30"/>
      <c r="C987" s="30"/>
      <c r="D987" s="30"/>
      <c r="E987" s="30"/>
    </row>
    <row r="988" spans="1:5" ht="15.75" customHeight="1">
      <c r="A988" s="30"/>
      <c r="B988" s="30"/>
      <c r="C988" s="30"/>
      <c r="D988" s="30"/>
      <c r="E988" s="30"/>
    </row>
    <row r="989" spans="1:5" ht="15.75" customHeight="1">
      <c r="A989" s="30"/>
      <c r="B989" s="30"/>
      <c r="C989" s="30"/>
      <c r="D989" s="30"/>
      <c r="E989" s="30"/>
    </row>
    <row r="990" spans="1:5" ht="15.75" customHeight="1">
      <c r="A990" s="30"/>
      <c r="B990" s="30"/>
      <c r="C990" s="30"/>
      <c r="D990" s="30"/>
      <c r="E990" s="30"/>
    </row>
    <row r="991" spans="1:5" ht="15.75" customHeight="1">
      <c r="A991" s="30"/>
      <c r="B991" s="30"/>
      <c r="C991" s="30"/>
      <c r="D991" s="30"/>
      <c r="E991" s="30"/>
    </row>
    <row r="992" spans="1:5" ht="15.75" customHeight="1">
      <c r="A992" s="30"/>
      <c r="B992" s="30"/>
      <c r="C992" s="30"/>
      <c r="D992" s="30"/>
      <c r="E992" s="30"/>
    </row>
    <row r="993" spans="1:5" ht="15.75" customHeight="1">
      <c r="A993" s="30"/>
      <c r="B993" s="30"/>
      <c r="C993" s="30"/>
      <c r="D993" s="30"/>
      <c r="E993" s="30"/>
    </row>
    <row r="994" spans="1:5" ht="15.75" customHeight="1">
      <c r="A994" s="30"/>
      <c r="B994" s="30"/>
      <c r="C994" s="30"/>
      <c r="D994" s="30"/>
      <c r="E994" s="30"/>
    </row>
    <row r="995" spans="1:5" ht="15.75" customHeight="1">
      <c r="A995" s="30"/>
      <c r="B995" s="30"/>
      <c r="C995" s="30"/>
      <c r="D995" s="30"/>
      <c r="E995" s="30"/>
    </row>
    <row r="996" spans="1:5" ht="15.75" customHeight="1">
      <c r="A996" s="30"/>
      <c r="B996" s="30"/>
      <c r="C996" s="30"/>
      <c r="D996" s="30"/>
      <c r="E996" s="30"/>
    </row>
    <row r="997" spans="1:5" ht="15.75" customHeight="1">
      <c r="A997" s="30"/>
      <c r="B997" s="30"/>
      <c r="C997" s="30"/>
      <c r="D997" s="30"/>
      <c r="E997" s="30"/>
    </row>
    <row r="998" spans="1:5" ht="15.75" customHeight="1">
      <c r="A998" s="30"/>
      <c r="B998" s="30"/>
      <c r="C998" s="30"/>
      <c r="D998" s="30"/>
      <c r="E998" s="30"/>
    </row>
    <row r="999" spans="1:5" ht="15.75" customHeight="1">
      <c r="A999" s="30"/>
      <c r="B999" s="30"/>
      <c r="C999" s="30"/>
      <c r="D999" s="30"/>
      <c r="E999" s="30"/>
    </row>
    <row r="1000" spans="1:5" ht="15.75" customHeight="1">
      <c r="A1000" s="30"/>
      <c r="B1000" s="30"/>
      <c r="C1000" s="30"/>
      <c r="D1000" s="30"/>
      <c r="E1000" s="30"/>
    </row>
  </sheetData>
  <mergeCells count="15">
    <mergeCell ref="T4:U4"/>
    <mergeCell ref="V4:W4"/>
    <mergeCell ref="X4:Y4"/>
    <mergeCell ref="B3:I3"/>
    <mergeCell ref="J3:Q3"/>
    <mergeCell ref="R3:Y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5" right="0.75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Z100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:H2"/>
    </sheetView>
  </sheetViews>
  <sheetFormatPr defaultColWidth="12.6640625" defaultRowHeight="15" customHeight="1"/>
  <cols>
    <col min="1" max="1" width="26" customWidth="1"/>
    <col min="2" max="8" width="12" customWidth="1"/>
  </cols>
  <sheetData>
    <row r="1" spans="1:26" ht="15" customHeight="1">
      <c r="A1" s="1" t="s">
        <v>100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ht="24" customHeight="1">
      <c r="A2" s="5"/>
      <c r="B2" s="94">
        <v>2025</v>
      </c>
      <c r="C2" s="95"/>
      <c r="D2" s="95"/>
      <c r="E2" s="95"/>
      <c r="F2" s="95"/>
      <c r="G2" s="95"/>
      <c r="H2" s="93"/>
      <c r="I2" s="7"/>
      <c r="J2" s="7"/>
      <c r="K2" s="7"/>
      <c r="L2" s="7"/>
      <c r="M2" s="7"/>
      <c r="N2" s="7"/>
      <c r="O2" s="7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 ht="15" customHeight="1">
      <c r="A3" s="24"/>
      <c r="B3" s="24" t="s">
        <v>101</v>
      </c>
      <c r="C3" s="24" t="s">
        <v>102</v>
      </c>
      <c r="D3" s="24" t="s">
        <v>103</v>
      </c>
      <c r="E3" s="24" t="s">
        <v>104</v>
      </c>
      <c r="F3" s="24" t="s">
        <v>105</v>
      </c>
      <c r="G3" s="24" t="s">
        <v>106</v>
      </c>
      <c r="H3" s="24" t="s">
        <v>42</v>
      </c>
      <c r="I3" s="7"/>
      <c r="J3" s="7"/>
      <c r="K3" s="7"/>
      <c r="L3" s="7"/>
      <c r="M3" s="7"/>
      <c r="N3" s="7"/>
      <c r="O3" s="7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23.25" customHeight="1">
      <c r="A4" s="32" t="s">
        <v>107</v>
      </c>
      <c r="B4" s="41">
        <v>15</v>
      </c>
      <c r="C4" s="41">
        <v>41</v>
      </c>
      <c r="D4" s="41">
        <v>9</v>
      </c>
      <c r="E4" s="41">
        <v>10</v>
      </c>
      <c r="F4" s="41">
        <v>7</v>
      </c>
      <c r="G4" s="41">
        <v>8</v>
      </c>
      <c r="H4" s="41">
        <f t="shared" ref="H4:H12" si="0">SUM(B4:G4)</f>
        <v>90</v>
      </c>
      <c r="I4" s="7"/>
      <c r="J4" s="7"/>
      <c r="K4" s="7"/>
      <c r="L4" s="7"/>
      <c r="M4" s="7"/>
      <c r="N4" s="7"/>
      <c r="O4" s="7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1:26" ht="45.75" customHeight="1">
      <c r="A5" s="32" t="s">
        <v>108</v>
      </c>
      <c r="B5" s="34">
        <v>1</v>
      </c>
      <c r="C5" s="34">
        <v>10</v>
      </c>
      <c r="D5" s="34">
        <v>14</v>
      </c>
      <c r="E5" s="34">
        <v>39</v>
      </c>
      <c r="F5" s="34">
        <v>19</v>
      </c>
      <c r="G5" s="34">
        <v>6</v>
      </c>
      <c r="H5" s="34">
        <f t="shared" si="0"/>
        <v>89</v>
      </c>
      <c r="I5" s="7"/>
      <c r="J5" s="7"/>
      <c r="K5" s="7"/>
      <c r="L5" s="7"/>
      <c r="M5" s="7"/>
      <c r="N5" s="7"/>
      <c r="O5" s="7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ht="23.25" customHeight="1">
      <c r="A6" s="32" t="s">
        <v>109</v>
      </c>
      <c r="B6" s="41">
        <v>41</v>
      </c>
      <c r="C6" s="41">
        <v>77</v>
      </c>
      <c r="D6" s="41">
        <v>41</v>
      </c>
      <c r="E6" s="41">
        <v>28</v>
      </c>
      <c r="F6" s="41">
        <v>19</v>
      </c>
      <c r="G6" s="41">
        <v>13</v>
      </c>
      <c r="H6" s="41">
        <f t="shared" si="0"/>
        <v>219</v>
      </c>
      <c r="I6" s="7"/>
      <c r="J6" s="7"/>
      <c r="K6" s="7"/>
      <c r="L6" s="7"/>
      <c r="M6" s="7"/>
      <c r="N6" s="7"/>
      <c r="O6" s="7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ht="23.25" customHeight="1">
      <c r="A7" s="32" t="s">
        <v>110</v>
      </c>
      <c r="B7" s="34">
        <v>10</v>
      </c>
      <c r="C7" s="34">
        <v>29</v>
      </c>
      <c r="D7" s="34">
        <v>18</v>
      </c>
      <c r="E7" s="34">
        <v>30</v>
      </c>
      <c r="F7" s="34">
        <v>25</v>
      </c>
      <c r="G7" s="34">
        <v>8</v>
      </c>
      <c r="H7" s="34">
        <f t="shared" si="0"/>
        <v>120</v>
      </c>
      <c r="I7" s="7"/>
      <c r="J7" s="7"/>
      <c r="K7" s="7"/>
      <c r="L7" s="7"/>
      <c r="M7" s="7"/>
      <c r="N7" s="7"/>
      <c r="O7" s="7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ht="15" customHeight="1">
      <c r="A8" s="32" t="s">
        <v>111</v>
      </c>
      <c r="B8" s="41">
        <v>24</v>
      </c>
      <c r="C8" s="41">
        <v>12</v>
      </c>
      <c r="D8" s="41">
        <v>9</v>
      </c>
      <c r="E8" s="41">
        <v>9</v>
      </c>
      <c r="F8" s="41">
        <v>4</v>
      </c>
      <c r="G8" s="41">
        <v>5</v>
      </c>
      <c r="H8" s="41">
        <f t="shared" si="0"/>
        <v>63</v>
      </c>
      <c r="I8" s="7"/>
      <c r="J8" s="7"/>
      <c r="K8" s="7"/>
      <c r="L8" s="7"/>
      <c r="M8" s="7"/>
      <c r="N8" s="7"/>
      <c r="O8" s="7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ht="23.25" customHeight="1">
      <c r="A9" s="32" t="s">
        <v>112</v>
      </c>
      <c r="B9" s="34">
        <v>55</v>
      </c>
      <c r="C9" s="34">
        <v>74</v>
      </c>
      <c r="D9" s="34">
        <v>39</v>
      </c>
      <c r="E9" s="34">
        <v>35</v>
      </c>
      <c r="F9" s="34">
        <v>25</v>
      </c>
      <c r="G9" s="34">
        <v>40</v>
      </c>
      <c r="H9" s="34">
        <f t="shared" si="0"/>
        <v>268</v>
      </c>
      <c r="I9" s="7"/>
      <c r="J9" s="7"/>
      <c r="K9" s="7"/>
      <c r="L9" s="7"/>
      <c r="M9" s="7"/>
      <c r="N9" s="7"/>
      <c r="O9" s="7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ht="15" customHeight="1">
      <c r="A10" s="32" t="s">
        <v>113</v>
      </c>
      <c r="B10" s="41">
        <v>4</v>
      </c>
      <c r="C10" s="41">
        <v>45</v>
      </c>
      <c r="D10" s="41">
        <v>40</v>
      </c>
      <c r="E10" s="41">
        <v>76</v>
      </c>
      <c r="F10" s="41">
        <v>64</v>
      </c>
      <c r="G10" s="41">
        <v>53</v>
      </c>
      <c r="H10" s="41">
        <f t="shared" si="0"/>
        <v>282</v>
      </c>
      <c r="I10" s="7"/>
      <c r="J10" s="7"/>
      <c r="K10" s="7"/>
      <c r="L10" s="7"/>
      <c r="M10" s="7"/>
      <c r="N10" s="7"/>
      <c r="O10" s="7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ht="23.25" customHeight="1">
      <c r="A11" s="32" t="s">
        <v>114</v>
      </c>
      <c r="B11" s="34">
        <v>10</v>
      </c>
      <c r="C11" s="34">
        <v>39</v>
      </c>
      <c r="D11" s="34">
        <v>34</v>
      </c>
      <c r="E11" s="34">
        <v>67</v>
      </c>
      <c r="F11" s="34">
        <v>43</v>
      </c>
      <c r="G11" s="34">
        <v>21</v>
      </c>
      <c r="H11" s="34">
        <f t="shared" si="0"/>
        <v>214</v>
      </c>
      <c r="I11" s="7"/>
      <c r="J11" s="7"/>
      <c r="K11" s="7"/>
      <c r="L11" s="7"/>
      <c r="M11" s="7"/>
      <c r="N11" s="7"/>
      <c r="O11" s="7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ht="15" customHeight="1">
      <c r="A12" s="32" t="s">
        <v>42</v>
      </c>
      <c r="B12" s="41">
        <f t="shared" ref="B12:G12" si="1">SUM(B4:B11)</f>
        <v>160</v>
      </c>
      <c r="C12" s="41">
        <f t="shared" si="1"/>
        <v>327</v>
      </c>
      <c r="D12" s="41">
        <f t="shared" si="1"/>
        <v>204</v>
      </c>
      <c r="E12" s="41">
        <f t="shared" si="1"/>
        <v>294</v>
      </c>
      <c r="F12" s="41">
        <f t="shared" si="1"/>
        <v>206</v>
      </c>
      <c r="G12" s="41">
        <f t="shared" si="1"/>
        <v>154</v>
      </c>
      <c r="H12" s="41">
        <f t="shared" si="0"/>
        <v>1345</v>
      </c>
      <c r="I12" s="7"/>
      <c r="J12" s="7"/>
      <c r="K12" s="7"/>
      <c r="L12" s="7"/>
      <c r="M12" s="7"/>
      <c r="N12" s="7"/>
      <c r="O12" s="7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ht="15" customHeight="1">
      <c r="A13" s="69" t="s">
        <v>115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ht="15" customHeight="1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ht="15" customHeight="1">
      <c r="A15" s="1" t="s">
        <v>116</v>
      </c>
      <c r="B15" s="24"/>
      <c r="C15" s="24"/>
      <c r="D15" s="24"/>
      <c r="E15" s="24"/>
      <c r="F15" s="24"/>
      <c r="G15" s="24"/>
      <c r="H15" s="24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21.75" customHeight="1">
      <c r="A16" s="33"/>
      <c r="B16" s="70" t="s">
        <v>101</v>
      </c>
      <c r="C16" s="70" t="s">
        <v>102</v>
      </c>
      <c r="D16" s="70" t="s">
        <v>103</v>
      </c>
      <c r="E16" s="70" t="s">
        <v>104</v>
      </c>
      <c r="F16" s="70" t="s">
        <v>105</v>
      </c>
      <c r="G16" s="70" t="s">
        <v>106</v>
      </c>
      <c r="H16" s="33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ht="15" customHeight="1">
      <c r="A17" s="71">
        <v>2025</v>
      </c>
      <c r="B17" s="34">
        <f t="shared" ref="B17:G17" si="2">SUM(B10:B16)</f>
        <v>174</v>
      </c>
      <c r="C17" s="34">
        <f t="shared" si="2"/>
        <v>411</v>
      </c>
      <c r="D17" s="34">
        <f t="shared" si="2"/>
        <v>278</v>
      </c>
      <c r="E17" s="34">
        <f t="shared" si="2"/>
        <v>437</v>
      </c>
      <c r="F17" s="34">
        <f t="shared" si="2"/>
        <v>313</v>
      </c>
      <c r="G17" s="34">
        <f t="shared" si="2"/>
        <v>228</v>
      </c>
      <c r="H17" s="24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ht="15" customHeight="1">
      <c r="A18" s="42" t="s">
        <v>115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ht="15" customHeight="1">
      <c r="A19" s="21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spans="1:26" ht="15" customHeight="1">
      <c r="A20" s="1" t="s">
        <v>117</v>
      </c>
      <c r="B20" s="33"/>
      <c r="C20" s="33"/>
      <c r="D20" s="33"/>
      <c r="E20" s="33"/>
      <c r="F20" s="33"/>
      <c r="G20" s="33"/>
      <c r="H20" s="33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ht="21.75" customHeight="1">
      <c r="A21" s="5"/>
      <c r="B21" s="6">
        <v>2019</v>
      </c>
      <c r="C21" s="6">
        <v>2022</v>
      </c>
      <c r="D21" s="6">
        <v>2025</v>
      </c>
      <c r="E21" s="5" t="s">
        <v>118</v>
      </c>
      <c r="F21" s="5"/>
      <c r="G21" s="5"/>
      <c r="H21" s="5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</row>
    <row r="22" spans="1:26" ht="15" customHeight="1">
      <c r="A22" s="32" t="s">
        <v>107</v>
      </c>
      <c r="B22" s="34">
        <v>0</v>
      </c>
      <c r="C22" s="34">
        <v>1</v>
      </c>
      <c r="D22" s="34">
        <v>5</v>
      </c>
      <c r="E22" s="36">
        <f>(D22-C22)/C22</f>
        <v>4</v>
      </c>
      <c r="F22" s="24"/>
      <c r="G22" s="24"/>
      <c r="H22" s="24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5" customHeight="1">
      <c r="A23" s="32" t="s">
        <v>108</v>
      </c>
      <c r="B23" s="41">
        <v>0</v>
      </c>
      <c r="C23" s="41">
        <v>0</v>
      </c>
      <c r="D23" s="41">
        <v>0</v>
      </c>
      <c r="E23" s="39">
        <v>0</v>
      </c>
      <c r="F23" s="33"/>
      <c r="G23" s="33"/>
      <c r="H23" s="33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ht="15" customHeight="1">
      <c r="A24" s="32" t="s">
        <v>109</v>
      </c>
      <c r="B24" s="34">
        <v>16</v>
      </c>
      <c r="C24" s="34">
        <v>20</v>
      </c>
      <c r="D24" s="34">
        <v>18</v>
      </c>
      <c r="E24" s="36">
        <f t="shared" ref="E24:E30" si="3">(D24-C24)/C24</f>
        <v>-0.1</v>
      </c>
      <c r="F24" s="24"/>
      <c r="G24" s="24"/>
      <c r="H24" s="24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ht="15" customHeight="1">
      <c r="A25" s="32" t="s">
        <v>110</v>
      </c>
      <c r="B25" s="41">
        <v>61</v>
      </c>
      <c r="C25" s="41">
        <v>70</v>
      </c>
      <c r="D25" s="41">
        <v>11</v>
      </c>
      <c r="E25" s="39">
        <f t="shared" si="3"/>
        <v>-0.84285714285714286</v>
      </c>
      <c r="F25" s="33"/>
      <c r="G25" s="33"/>
      <c r="H25" s="33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  <row r="26" spans="1:26" ht="15" customHeight="1">
      <c r="A26" s="32" t="s">
        <v>111</v>
      </c>
      <c r="B26" s="34">
        <v>1</v>
      </c>
      <c r="C26" s="34">
        <v>2</v>
      </c>
      <c r="D26" s="34">
        <v>2</v>
      </c>
      <c r="E26" s="36">
        <f t="shared" si="3"/>
        <v>0</v>
      </c>
      <c r="F26" s="24"/>
      <c r="G26" s="24"/>
      <c r="H26" s="24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  <row r="27" spans="1:26" ht="15" customHeight="1">
      <c r="A27" s="32" t="s">
        <v>112</v>
      </c>
      <c r="B27" s="41">
        <v>4</v>
      </c>
      <c r="C27" s="41">
        <v>9</v>
      </c>
      <c r="D27" s="41">
        <v>7</v>
      </c>
      <c r="E27" s="39">
        <f t="shared" si="3"/>
        <v>-0.22222222222222221</v>
      </c>
      <c r="F27" s="33"/>
      <c r="G27" s="33"/>
      <c r="H27" s="33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5" customHeight="1">
      <c r="A28" s="32" t="s">
        <v>113</v>
      </c>
      <c r="B28" s="34">
        <v>7</v>
      </c>
      <c r="C28" s="34">
        <v>13</v>
      </c>
      <c r="D28" s="34">
        <v>16</v>
      </c>
      <c r="E28" s="36">
        <f t="shared" si="3"/>
        <v>0.23076923076923078</v>
      </c>
      <c r="F28" s="24"/>
      <c r="G28" s="24"/>
      <c r="H28" s="24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1:26" ht="15" customHeight="1">
      <c r="A29" s="32" t="s">
        <v>114</v>
      </c>
      <c r="B29" s="41">
        <v>9</v>
      </c>
      <c r="C29" s="41">
        <v>13</v>
      </c>
      <c r="D29" s="41">
        <v>5</v>
      </c>
      <c r="E29" s="39">
        <f t="shared" si="3"/>
        <v>-0.61538461538461542</v>
      </c>
      <c r="F29" s="33"/>
      <c r="G29" s="33"/>
      <c r="H29" s="33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5" customHeight="1">
      <c r="A30" s="32" t="s">
        <v>42</v>
      </c>
      <c r="B30" s="34">
        <v>98</v>
      </c>
      <c r="C30" s="34">
        <v>128</v>
      </c>
      <c r="D30" s="34">
        <f>SUM(D22:D29)</f>
        <v>64</v>
      </c>
      <c r="E30" s="36">
        <f t="shared" si="3"/>
        <v>-0.5</v>
      </c>
      <c r="F30" s="24"/>
      <c r="G30" s="24"/>
      <c r="H30" s="24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</row>
    <row r="31" spans="1:26" ht="15" customHeight="1">
      <c r="A31" s="42" t="s">
        <v>119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6" ht="15" customHeight="1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</row>
    <row r="33" spans="1:26" ht="15" customHeight="1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</row>
    <row r="34" spans="1:26" ht="15" customHeight="1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</row>
    <row r="35" spans="1:26" ht="15" customHeight="1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</row>
    <row r="36" spans="1:26" ht="15" customHeight="1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1:26" ht="15" customHeigh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1:26" ht="15" customHeight="1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5" customHeight="1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1:26" ht="15" customHeight="1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1:26" ht="15" customHeight="1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1:26" ht="15" customHeight="1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</row>
    <row r="43" spans="1:26" ht="15" customHeight="1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</row>
    <row r="44" spans="1:26" ht="1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1:26" ht="1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1:26" ht="15" customHeight="1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5" customHeight="1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</row>
    <row r="48" spans="1:26" ht="15" customHeight="1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</row>
    <row r="49" spans="1:26" ht="15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</row>
    <row r="50" spans="1:26" ht="15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</row>
    <row r="51" spans="1:26" ht="15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ht="15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spans="1:26" ht="15" customHeight="1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1:26" ht="15" customHeight="1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spans="1:26" ht="15" customHeight="1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spans="1:26" ht="15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ht="15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</row>
    <row r="58" spans="1:26" ht="15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</row>
    <row r="59" spans="1:26" ht="15" customHeight="1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spans="1:26" ht="15" customHeight="1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spans="1:26" ht="15" customHeight="1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</row>
    <row r="62" spans="1:26" ht="15" customHeight="1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spans="1:26" ht="15" customHeight="1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</row>
    <row r="64" spans="1:26" ht="15" customHeight="1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</row>
    <row r="65" spans="1:26" ht="15" customHeight="1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</row>
    <row r="66" spans="1:26" ht="15" customHeight="1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</row>
    <row r="67" spans="1:26" ht="15" customHeight="1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</row>
    <row r="68" spans="1:26" ht="15" customHeight="1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</row>
    <row r="69" spans="1:26" ht="15" customHeight="1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</row>
    <row r="70" spans="1:26" ht="15" customHeight="1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</row>
    <row r="71" spans="1:26" ht="15" customHeight="1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</row>
    <row r="72" spans="1:26" ht="15" customHeight="1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</row>
    <row r="73" spans="1:26" ht="15" customHeight="1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</row>
    <row r="74" spans="1:26" ht="15" customHeight="1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</row>
    <row r="75" spans="1:26" ht="15" customHeight="1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</row>
    <row r="76" spans="1:26" ht="15" customHeight="1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</row>
    <row r="77" spans="1:26" ht="15" customHeight="1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</row>
    <row r="78" spans="1:26" ht="15" customHeight="1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</row>
    <row r="79" spans="1:26" ht="15" customHeight="1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</row>
    <row r="80" spans="1:26" ht="15" customHeight="1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</row>
    <row r="81" spans="1:26" ht="15" customHeight="1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</row>
    <row r="82" spans="1:26" ht="15" customHeight="1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</row>
    <row r="83" spans="1:26" ht="15" customHeight="1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</row>
    <row r="84" spans="1:26" ht="15" customHeight="1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</row>
    <row r="85" spans="1:26" ht="15" customHeight="1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</row>
    <row r="86" spans="1:26" ht="15" customHeight="1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</row>
    <row r="87" spans="1:26" ht="15" customHeight="1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</row>
    <row r="88" spans="1:26" ht="15" customHeight="1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</row>
    <row r="89" spans="1:26" ht="15" customHeight="1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</row>
    <row r="90" spans="1:26" ht="15" customHeight="1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</row>
    <row r="91" spans="1:26" ht="15" customHeight="1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</row>
    <row r="92" spans="1:26" ht="15" customHeight="1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</row>
    <row r="93" spans="1:26" ht="15" customHeight="1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</row>
    <row r="94" spans="1:26" ht="15" customHeight="1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</row>
    <row r="95" spans="1:26" ht="15" customHeight="1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</row>
    <row r="96" spans="1:26" ht="15" customHeight="1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</row>
    <row r="97" spans="1:26" ht="15" customHeight="1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</row>
    <row r="98" spans="1:26" ht="15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</row>
    <row r="99" spans="1:26" ht="15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</row>
    <row r="100" spans="1:26" ht="15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</row>
    <row r="101" spans="1:26" ht="15" customHeight="1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</row>
    <row r="102" spans="1:26" ht="15" customHeight="1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</row>
    <row r="103" spans="1:26" ht="15" customHeight="1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</row>
    <row r="104" spans="1:26" ht="15" customHeight="1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</row>
    <row r="105" spans="1:26" ht="15" customHeight="1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</row>
    <row r="106" spans="1:26" ht="15" customHeight="1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</row>
    <row r="107" spans="1:26" ht="15" customHeight="1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</row>
    <row r="108" spans="1:26" ht="15" customHeight="1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</row>
    <row r="109" spans="1:26" ht="15" customHeight="1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</row>
    <row r="110" spans="1:26" ht="15" customHeight="1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</row>
    <row r="111" spans="1:26" ht="15" customHeight="1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</row>
    <row r="112" spans="1:26" ht="15" customHeight="1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</row>
    <row r="113" spans="1:26" ht="15" customHeight="1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</row>
    <row r="114" spans="1:26" ht="15" customHeight="1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</row>
    <row r="115" spans="1:26" ht="15" customHeight="1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</row>
    <row r="116" spans="1:26" ht="15" customHeight="1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</row>
    <row r="117" spans="1:26" ht="15" customHeight="1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</row>
    <row r="118" spans="1:26" ht="15" customHeight="1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</row>
    <row r="119" spans="1:26" ht="15" customHeight="1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</row>
    <row r="120" spans="1:26" ht="15" customHeight="1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</row>
    <row r="121" spans="1:26" ht="15" customHeight="1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</row>
    <row r="122" spans="1:26" ht="15" customHeight="1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</row>
    <row r="123" spans="1:26" ht="15" customHeight="1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</row>
    <row r="124" spans="1:26" ht="15" customHeight="1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</row>
    <row r="125" spans="1:26" ht="15" customHeight="1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</row>
    <row r="126" spans="1:26" ht="15" customHeight="1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</row>
    <row r="127" spans="1:26" ht="15" customHeight="1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</row>
    <row r="128" spans="1:26" ht="15" customHeight="1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</row>
    <row r="129" spans="1:26" ht="15" customHeight="1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</row>
    <row r="130" spans="1:26" ht="15" customHeight="1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</row>
    <row r="131" spans="1:26" ht="15" customHeight="1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</row>
    <row r="132" spans="1:26" ht="15" customHeight="1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</row>
    <row r="133" spans="1:26" ht="15" customHeight="1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</row>
    <row r="134" spans="1:26" ht="15" customHeight="1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</row>
    <row r="135" spans="1:26" ht="15" customHeight="1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</row>
    <row r="136" spans="1:26" ht="15" customHeight="1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</row>
    <row r="137" spans="1:26" ht="15" customHeight="1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</row>
    <row r="138" spans="1:26" ht="15" customHeight="1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</row>
    <row r="139" spans="1:26" ht="15" customHeight="1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</row>
    <row r="140" spans="1:26" ht="15" customHeight="1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</row>
    <row r="141" spans="1:26" ht="15" customHeight="1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</row>
    <row r="142" spans="1:26" ht="15" customHeight="1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</row>
    <row r="143" spans="1:26" ht="15" customHeight="1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</row>
    <row r="144" spans="1:26" ht="15" customHeight="1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</row>
    <row r="145" spans="1:26" ht="15" customHeight="1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</row>
    <row r="146" spans="1:26" ht="15" customHeight="1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</row>
    <row r="147" spans="1:26" ht="15" customHeight="1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</row>
    <row r="148" spans="1:26" ht="15" customHeight="1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</row>
    <row r="149" spans="1:26" ht="15" customHeight="1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</row>
    <row r="150" spans="1:26" ht="15" customHeight="1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</row>
    <row r="151" spans="1:26" ht="15" customHeight="1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</row>
    <row r="152" spans="1:26" ht="15" customHeight="1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</row>
    <row r="153" spans="1:26" ht="15" customHeight="1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</row>
    <row r="154" spans="1:26" ht="15" customHeight="1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</row>
    <row r="155" spans="1:26" ht="15" customHeight="1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</row>
    <row r="156" spans="1:26" ht="15" customHeight="1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</row>
    <row r="157" spans="1:26" ht="15" customHeight="1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</row>
    <row r="158" spans="1:26" ht="15" customHeight="1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</row>
    <row r="159" spans="1:26" ht="15" customHeight="1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</row>
    <row r="160" spans="1:26" ht="15" customHeight="1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</row>
    <row r="161" spans="1:26" ht="15" customHeight="1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</row>
    <row r="162" spans="1:26" ht="15" customHeight="1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</row>
    <row r="163" spans="1:26" ht="15" customHeight="1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</row>
    <row r="164" spans="1:26" ht="15" customHeight="1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</row>
    <row r="165" spans="1:26" ht="15" customHeight="1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</row>
    <row r="166" spans="1:26" ht="15" customHeight="1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</row>
    <row r="167" spans="1:26" ht="15" customHeight="1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</row>
    <row r="168" spans="1:26" ht="15" customHeight="1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</row>
    <row r="169" spans="1:26" ht="15" customHeight="1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</row>
    <row r="170" spans="1:26" ht="15" customHeight="1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</row>
    <row r="171" spans="1:26" ht="15" customHeight="1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</row>
    <row r="172" spans="1:26" ht="15" customHeight="1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</row>
    <row r="173" spans="1:26" ht="15" customHeight="1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</row>
    <row r="174" spans="1:26" ht="15" customHeight="1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</row>
    <row r="175" spans="1:26" ht="15" customHeight="1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</row>
    <row r="176" spans="1:26" ht="15" customHeight="1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</row>
    <row r="177" spans="1:26" ht="15" customHeight="1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</row>
    <row r="178" spans="1:26" ht="15" customHeight="1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</row>
    <row r="179" spans="1:26" ht="15" customHeight="1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</row>
    <row r="180" spans="1:26" ht="15" customHeight="1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</row>
    <row r="181" spans="1:26" ht="15" customHeight="1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</row>
    <row r="182" spans="1:26" ht="15" customHeight="1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</row>
    <row r="183" spans="1:26" ht="15" customHeight="1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</row>
    <row r="184" spans="1:26" ht="15" customHeight="1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</row>
    <row r="185" spans="1:26" ht="15" customHeight="1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</row>
    <row r="186" spans="1:26" ht="15" customHeight="1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</row>
    <row r="187" spans="1:26" ht="15" customHeight="1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</row>
    <row r="188" spans="1:26" ht="15" customHeight="1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</row>
    <row r="189" spans="1:26" ht="15" customHeight="1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</row>
    <row r="190" spans="1:26" ht="15" customHeight="1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</row>
    <row r="191" spans="1:26" ht="15" customHeight="1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</row>
    <row r="192" spans="1:26" ht="15" customHeight="1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</row>
    <row r="193" spans="1:26" ht="15" customHeight="1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</row>
    <row r="194" spans="1:26" ht="15" customHeight="1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</row>
    <row r="195" spans="1:26" ht="15" customHeight="1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</row>
    <row r="196" spans="1:26" ht="15" customHeight="1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</row>
    <row r="197" spans="1:26" ht="15" customHeight="1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</row>
    <row r="198" spans="1:26" ht="15" customHeight="1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</row>
    <row r="199" spans="1:26" ht="15" customHeight="1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</row>
    <row r="200" spans="1:26" ht="15" customHeight="1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</row>
    <row r="201" spans="1:26" ht="15" customHeight="1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</row>
    <row r="202" spans="1:26" ht="15" customHeight="1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</row>
    <row r="203" spans="1:26" ht="15" customHeight="1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</row>
    <row r="204" spans="1:26" ht="15" customHeight="1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</row>
    <row r="205" spans="1:26" ht="15" customHeight="1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</row>
    <row r="206" spans="1:26" ht="15" customHeight="1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</row>
    <row r="207" spans="1:26" ht="15" customHeight="1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</row>
    <row r="208" spans="1:26" ht="15" customHeight="1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</row>
    <row r="209" spans="1:26" ht="15" customHeight="1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</row>
    <row r="210" spans="1:26" ht="15" customHeight="1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</row>
    <row r="211" spans="1:26" ht="15" customHeight="1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</row>
    <row r="212" spans="1:26" ht="15" customHeight="1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</row>
    <row r="213" spans="1:26" ht="15" customHeight="1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</row>
    <row r="214" spans="1:26" ht="15" customHeight="1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</row>
    <row r="215" spans="1:26" ht="15" customHeight="1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</row>
    <row r="216" spans="1:26" ht="15" customHeight="1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</row>
    <row r="217" spans="1:26" ht="15" customHeight="1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</row>
    <row r="218" spans="1:26" ht="15" customHeight="1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</row>
    <row r="219" spans="1:26" ht="15" customHeight="1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</row>
    <row r="220" spans="1:26" ht="15" customHeight="1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</row>
    <row r="221" spans="1:26" ht="15" customHeight="1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</row>
    <row r="222" spans="1:26" ht="15" customHeight="1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</row>
    <row r="223" spans="1:26" ht="15" customHeight="1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</row>
    <row r="224" spans="1:26" ht="15" customHeight="1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</row>
    <row r="225" spans="1:26" ht="15" customHeight="1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</row>
    <row r="226" spans="1:26" ht="15" customHeight="1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</row>
    <row r="227" spans="1:26" ht="15" customHeight="1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</row>
    <row r="228" spans="1:26" ht="15" customHeight="1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</row>
    <row r="229" spans="1:26" ht="15" customHeight="1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</row>
    <row r="230" spans="1:26" ht="15" customHeight="1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</row>
    <row r="231" spans="1:26" ht="15" customHeight="1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</row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H2"/>
  </mergeCells>
  <hyperlinks>
    <hyperlink ref="A13" r:id="rId1" xr:uid="{00000000-0004-0000-0E00-000000000000}"/>
  </hyperlink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00_Introduzione</vt:lpstr>
      <vt:lpstr>Indicatore 1_Tasso di delittuos</vt:lpstr>
      <vt:lpstr>Indicatore 2_Numero di vittime </vt:lpstr>
      <vt:lpstr>Indicatore 3_Denunce di recicla</vt:lpstr>
      <vt:lpstr>Indicatore 4_Denunce di estorsi</vt:lpstr>
      <vt:lpstr>Indicatore 5_Denunce di furti</vt:lpstr>
      <vt:lpstr>Indicatore 6_Furti in abitazion</vt:lpstr>
      <vt:lpstr>Indicatore 7_Frodi informatiche</vt:lpstr>
      <vt:lpstr>Indicatore 9_Cause pendenti</vt:lpstr>
      <vt:lpstr>Indicatore 8_Indice di litigios</vt:lpstr>
      <vt:lpstr>Indicatore 10_Immobili destinat</vt:lpstr>
      <vt:lpstr>Indicatore 11_Immobili in gesti</vt:lpstr>
      <vt:lpstr>Indicatore 12_Partecipazione el</vt:lpstr>
      <vt:lpstr>Indicatore 13_Associazioni e OD</vt:lpstr>
      <vt:lpstr>Indicatore 14_Associazionismo 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Celestina Valeria De Tommaso</cp:lastModifiedBy>
  <dcterms:created xsi:type="dcterms:W3CDTF">2026-06-23T10:09:31Z</dcterms:created>
  <dcterms:modified xsi:type="dcterms:W3CDTF">2026-09-18T10:43:26Z</dcterms:modified>
</cp:coreProperties>
</file>