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celes\Desktop\OsservaBiella 2026\"/>
    </mc:Choice>
  </mc:AlternateContent>
  <xr:revisionPtr revIDLastSave="0" documentId="13_ncr:1_{70A85E9B-A462-4868-8F4E-0039AF50A7DA}" xr6:coauthVersionLast="47" xr6:coauthVersionMax="47" xr10:uidLastSave="{00000000-0000-0000-0000-000000000000}"/>
  <bookViews>
    <workbookView xWindow="-108" yWindow="-108" windowWidth="23256" windowHeight="12456" xr2:uid="{00000000-000D-0000-FFFF-FFFF00000000}"/>
  </bookViews>
  <sheets>
    <sheet name="00_Introduzione" sheetId="1" r:id="rId1"/>
    <sheet name="Indicatore 1_Imprese registrate" sheetId="2" r:id="rId2"/>
    <sheet name="Indicatore 2_Imprese artigiane" sheetId="3" r:id="rId3"/>
    <sheet name="Indicatore 3_CIG" sheetId="4" r:id="rId4"/>
    <sheet name="Indicatore 4_Imprese giovanili" sheetId="5" r:id="rId5"/>
    <sheet name="Indicatore 5_Imprese BIO" sheetId="6" r:id="rId6"/>
    <sheet name="Indicatore 6_Imprese straniere" sheetId="7" r:id="rId7"/>
    <sheet name="Indicatore 7_Servizi per la san" sheetId="8" r:id="rId8"/>
    <sheet name="Indicatore 8_Istruzione ed atti" sheetId="9" r:id="rId9"/>
    <sheet name="Indicatore 9_Attività di vendi" sheetId="10" r:id="rId10"/>
    <sheet name="Indicatore 10_Startup" sheetId="11" r:id="rId11"/>
    <sheet name="Indicatore 11_Anzianità Startup" sheetId="12" r:id="rId12"/>
    <sheet name="Indicatore 12_Settori produttiv" sheetId="13" r:id="rId13"/>
    <sheet name="Indicatore 13_Valore aggiunto" sheetId="14" r:id="rId14"/>
    <sheet name="Indicatore 14_Produzione indust" sheetId="15" r:id="rId15"/>
    <sheet name="Indicatore 15_Esportazioni " sheetId="16" r:id="rId16"/>
    <sheet name="Indicatore 16_Imprese associate" sheetId="17" r:id="rId17"/>
    <sheet name="Indicatore 17_Esercizi ricettiv" sheetId="18" r:id="rId18"/>
    <sheet name="Indicatore 18a e 18b_Presenze e" sheetId="19" r:id="rId1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23" roundtripDataChecksum="0Dr4rrvWRa2/vmoqvOwI+9mvvc2vuxuejl8IgYWAq8g="/>
    </ext>
  </extLst>
</workbook>
</file>

<file path=xl/calcChain.xml><?xml version="1.0" encoding="utf-8"?>
<calcChain xmlns="http://schemas.openxmlformats.org/spreadsheetml/2006/main">
  <c r="N54" i="19" l="1"/>
  <c r="P54" i="19" s="1"/>
  <c r="L54" i="19"/>
  <c r="I54" i="19"/>
  <c r="K54" i="19" s="1"/>
  <c r="G54" i="19"/>
  <c r="D54" i="19"/>
  <c r="F54" i="19" s="1"/>
  <c r="B54" i="19"/>
  <c r="P53" i="19"/>
  <c r="O53" i="19"/>
  <c r="M53" i="19"/>
  <c r="K53" i="19"/>
  <c r="J53" i="19"/>
  <c r="H53" i="19"/>
  <c r="F53" i="19"/>
  <c r="E53" i="19"/>
  <c r="C53" i="19"/>
  <c r="P52" i="19"/>
  <c r="O52" i="19"/>
  <c r="M52" i="19"/>
  <c r="K52" i="19"/>
  <c r="J52" i="19"/>
  <c r="H52" i="19"/>
  <c r="F52" i="19"/>
  <c r="E52" i="19"/>
  <c r="C52" i="19"/>
  <c r="P51" i="19"/>
  <c r="O51" i="19"/>
  <c r="M51" i="19"/>
  <c r="K51" i="19"/>
  <c r="H51" i="19"/>
  <c r="F51" i="19"/>
  <c r="E51" i="19"/>
  <c r="C51" i="19"/>
  <c r="P50" i="19"/>
  <c r="O50" i="19"/>
  <c r="M50" i="19"/>
  <c r="K50" i="19"/>
  <c r="J50" i="19"/>
  <c r="H50" i="19"/>
  <c r="F50" i="19"/>
  <c r="E50" i="19"/>
  <c r="C50" i="19"/>
  <c r="P49" i="19"/>
  <c r="O49" i="19"/>
  <c r="M49" i="19"/>
  <c r="K49" i="19"/>
  <c r="J49" i="19"/>
  <c r="H49" i="19"/>
  <c r="F49" i="19"/>
  <c r="E49" i="19"/>
  <c r="C49" i="19"/>
  <c r="P48" i="19"/>
  <c r="O48" i="19"/>
  <c r="M48" i="19"/>
  <c r="K48" i="19"/>
  <c r="J48" i="19"/>
  <c r="H48" i="19"/>
  <c r="F48" i="19"/>
  <c r="E48" i="19"/>
  <c r="C48" i="19"/>
  <c r="P47" i="19"/>
  <c r="O47" i="19"/>
  <c r="M47" i="19"/>
  <c r="K47" i="19"/>
  <c r="J47" i="19"/>
  <c r="H47" i="19"/>
  <c r="F47" i="19"/>
  <c r="E47" i="19"/>
  <c r="C47" i="19"/>
  <c r="P46" i="19"/>
  <c r="O46" i="19"/>
  <c r="M46" i="19"/>
  <c r="K46" i="19"/>
  <c r="J46" i="19"/>
  <c r="H46" i="19"/>
  <c r="F46" i="19"/>
  <c r="E46" i="19"/>
  <c r="C46" i="19"/>
  <c r="P45" i="19"/>
  <c r="O45" i="19"/>
  <c r="M45" i="19"/>
  <c r="K45" i="19"/>
  <c r="J45" i="19"/>
  <c r="H45" i="19"/>
  <c r="F45" i="19"/>
  <c r="E45" i="19"/>
  <c r="C45" i="19"/>
  <c r="P44" i="19"/>
  <c r="O44" i="19"/>
  <c r="M44" i="19"/>
  <c r="K44" i="19"/>
  <c r="J44" i="19"/>
  <c r="H44" i="19"/>
  <c r="F44" i="19"/>
  <c r="E44" i="19"/>
  <c r="C44" i="19"/>
  <c r="P43" i="19"/>
  <c r="O43" i="19"/>
  <c r="M43" i="19"/>
  <c r="K43" i="19"/>
  <c r="J43" i="19"/>
  <c r="H43" i="19"/>
  <c r="F43" i="19"/>
  <c r="E43" i="19"/>
  <c r="C43" i="19"/>
  <c r="L35" i="19"/>
  <c r="J35" i="19"/>
  <c r="H35" i="19"/>
  <c r="F35" i="19"/>
  <c r="M34" i="19"/>
  <c r="K34" i="19"/>
  <c r="I34" i="19"/>
  <c r="G34" i="19"/>
  <c r="M33" i="19"/>
  <c r="K33" i="19"/>
  <c r="I33" i="19"/>
  <c r="G33" i="19"/>
  <c r="M32" i="19"/>
  <c r="K32" i="19"/>
  <c r="I32" i="19"/>
  <c r="G32" i="19"/>
  <c r="M31" i="19"/>
  <c r="K31" i="19"/>
  <c r="I31" i="19"/>
  <c r="G31" i="19"/>
  <c r="M30" i="19"/>
  <c r="K30" i="19"/>
  <c r="I30" i="19"/>
  <c r="G30" i="19"/>
  <c r="M29" i="19"/>
  <c r="K29" i="19"/>
  <c r="I29" i="19"/>
  <c r="G29" i="19"/>
  <c r="M28" i="19"/>
  <c r="K28" i="19"/>
  <c r="I28" i="19"/>
  <c r="G28" i="19"/>
  <c r="M27" i="19"/>
  <c r="K27" i="19"/>
  <c r="I27" i="19"/>
  <c r="G27" i="19"/>
  <c r="M26" i="19"/>
  <c r="K26" i="19"/>
  <c r="I26" i="19"/>
  <c r="G26" i="19"/>
  <c r="M25" i="19"/>
  <c r="L8" i="19"/>
  <c r="J8" i="19"/>
  <c r="K8" i="19" s="1"/>
  <c r="H8" i="19"/>
  <c r="I8" i="19" s="1"/>
  <c r="K7" i="19"/>
  <c r="I7" i="19"/>
  <c r="G7" i="19"/>
  <c r="K6" i="19"/>
  <c r="I6" i="19"/>
  <c r="G6" i="19"/>
  <c r="E6" i="19"/>
  <c r="C6" i="19"/>
  <c r="K5" i="19"/>
  <c r="I5" i="19"/>
  <c r="G5" i="19"/>
  <c r="E5" i="19"/>
  <c r="C5" i="19"/>
  <c r="AB15" i="18"/>
  <c r="X15" i="18"/>
  <c r="V15" i="18"/>
  <c r="R15" i="18"/>
  <c r="P15" i="18"/>
  <c r="L15" i="18"/>
  <c r="J15" i="18"/>
  <c r="H15" i="18"/>
  <c r="F15" i="18"/>
  <c r="E15" i="18"/>
  <c r="C15" i="18"/>
  <c r="AG14" i="18"/>
  <c r="AF14" i="18"/>
  <c r="AC14" i="18"/>
  <c r="AA14" i="18"/>
  <c r="Z14" i="18"/>
  <c r="Y14" i="18"/>
  <c r="W14" i="18"/>
  <c r="U14" i="18"/>
  <c r="T14" i="18"/>
  <c r="S14" i="18"/>
  <c r="Q14" i="18"/>
  <c r="O14" i="18"/>
  <c r="N14" i="18"/>
  <c r="M14" i="18"/>
  <c r="K14" i="18"/>
  <c r="I14" i="18"/>
  <c r="G14" i="18"/>
  <c r="AG13" i="18"/>
  <c r="AF13" i="18"/>
  <c r="AC13" i="18"/>
  <c r="AA13" i="18"/>
  <c r="Z13" i="18"/>
  <c r="Y13" i="18"/>
  <c r="W13" i="18"/>
  <c r="U13" i="18"/>
  <c r="T13" i="18"/>
  <c r="S13" i="18"/>
  <c r="Q13" i="18"/>
  <c r="O13" i="18"/>
  <c r="N13" i="18"/>
  <c r="M13" i="18"/>
  <c r="K13" i="18"/>
  <c r="I13" i="18"/>
  <c r="G13" i="18"/>
  <c r="AG12" i="18"/>
  <c r="AF12" i="18"/>
  <c r="AC12" i="18"/>
  <c r="AA12" i="18"/>
  <c r="Z12" i="18"/>
  <c r="Y12" i="18"/>
  <c r="W12" i="18"/>
  <c r="U12" i="18"/>
  <c r="T12" i="18"/>
  <c r="S12" i="18"/>
  <c r="Q12" i="18"/>
  <c r="O12" i="18"/>
  <c r="N12" i="18"/>
  <c r="M12" i="18"/>
  <c r="K12" i="18"/>
  <c r="I12" i="18"/>
  <c r="G12" i="18"/>
  <c r="AF11" i="18"/>
  <c r="AD11" i="18"/>
  <c r="AC11" i="18"/>
  <c r="AA11" i="18"/>
  <c r="Z11" i="18"/>
  <c r="Y11" i="18"/>
  <c r="W11" i="18"/>
  <c r="U11" i="18"/>
  <c r="T11" i="18"/>
  <c r="O11" i="18"/>
  <c r="N11" i="18"/>
  <c r="AG10" i="18"/>
  <c r="AF10" i="18"/>
  <c r="AA10" i="18"/>
  <c r="Z10" i="18"/>
  <c r="U10" i="18"/>
  <c r="T10" i="18"/>
  <c r="O10" i="18"/>
  <c r="N10" i="18"/>
  <c r="AG9" i="18"/>
  <c r="AF9" i="18"/>
  <c r="AA9" i="18"/>
  <c r="Z9" i="18"/>
  <c r="U9" i="18"/>
  <c r="T9" i="18"/>
  <c r="O9" i="18"/>
  <c r="N9" i="18"/>
  <c r="AG8" i="18"/>
  <c r="AF8" i="18"/>
  <c r="AA8" i="18"/>
  <c r="Z8" i="18"/>
  <c r="U8" i="18"/>
  <c r="T8" i="18"/>
  <c r="O8" i="18"/>
  <c r="N8" i="18"/>
  <c r="AG7" i="18"/>
  <c r="AF7" i="18"/>
  <c r="AA7" i="18"/>
  <c r="Z7" i="18"/>
  <c r="U7" i="18"/>
  <c r="T7" i="18"/>
  <c r="O7" i="18"/>
  <c r="N7" i="18"/>
  <c r="AG6" i="18"/>
  <c r="AF6" i="18"/>
  <c r="AA6" i="18"/>
  <c r="Z6" i="18"/>
  <c r="U6" i="18"/>
  <c r="T6" i="18"/>
  <c r="O6" i="18"/>
  <c r="N6" i="18"/>
  <c r="AG5" i="18"/>
  <c r="AF5" i="18"/>
  <c r="AA5" i="18"/>
  <c r="Z5" i="18"/>
  <c r="U5" i="18"/>
  <c r="T5" i="18"/>
  <c r="O5" i="18"/>
  <c r="N5" i="18"/>
  <c r="H23" i="17"/>
  <c r="J23" i="17" s="1"/>
  <c r="E23" i="17"/>
  <c r="G23" i="17" s="1"/>
  <c r="B23" i="17"/>
  <c r="D23" i="17" s="1"/>
  <c r="J22" i="17"/>
  <c r="G22" i="17"/>
  <c r="D22" i="17"/>
  <c r="J21" i="17"/>
  <c r="G21" i="17"/>
  <c r="D21" i="17"/>
  <c r="J20" i="17"/>
  <c r="G20" i="17"/>
  <c r="D20" i="17"/>
  <c r="J14" i="17"/>
  <c r="G14" i="17"/>
  <c r="D14" i="17"/>
  <c r="I13" i="17"/>
  <c r="H13" i="17"/>
  <c r="J13" i="17" s="1"/>
  <c r="F13" i="17"/>
  <c r="E13" i="17"/>
  <c r="G13" i="17" s="1"/>
  <c r="C13" i="17"/>
  <c r="B13" i="17"/>
  <c r="D13" i="17" s="1"/>
  <c r="J12" i="17"/>
  <c r="G12" i="17"/>
  <c r="D12" i="17"/>
  <c r="J8" i="17"/>
  <c r="G8" i="17"/>
  <c r="D8" i="17"/>
  <c r="J7" i="17"/>
  <c r="G7" i="17"/>
  <c r="D7" i="17"/>
  <c r="J6" i="17"/>
  <c r="G6" i="17"/>
  <c r="D6" i="17"/>
  <c r="J5" i="17"/>
  <c r="G5" i="17"/>
  <c r="D5" i="17"/>
  <c r="U14" i="16"/>
  <c r="T14" i="16"/>
  <c r="S14" i="16"/>
  <c r="Q14" i="16"/>
  <c r="P14" i="16"/>
  <c r="O14" i="16"/>
  <c r="K14" i="16"/>
  <c r="F14" i="16"/>
  <c r="D14" i="16"/>
  <c r="E14" i="16" s="1"/>
  <c r="B14" i="16"/>
  <c r="C14" i="16" s="1"/>
  <c r="U13" i="16"/>
  <c r="T13" i="16"/>
  <c r="S13" i="16"/>
  <c r="Q13" i="16"/>
  <c r="P13" i="16"/>
  <c r="O13" i="16"/>
  <c r="M13" i="16"/>
  <c r="L13" i="16"/>
  <c r="K13" i="16"/>
  <c r="I13" i="16"/>
  <c r="H13" i="16"/>
  <c r="E13" i="16"/>
  <c r="C13" i="16"/>
  <c r="U12" i="16"/>
  <c r="T12" i="16"/>
  <c r="S12" i="16"/>
  <c r="Q12" i="16"/>
  <c r="P12" i="16"/>
  <c r="O12" i="16"/>
  <c r="M12" i="16"/>
  <c r="L12" i="16"/>
  <c r="K12" i="16"/>
  <c r="I12" i="16"/>
  <c r="H12" i="16"/>
  <c r="G12" i="16"/>
  <c r="E12" i="16"/>
  <c r="C12" i="16"/>
  <c r="U11" i="16"/>
  <c r="T11" i="16"/>
  <c r="S11" i="16"/>
  <c r="Q11" i="16"/>
  <c r="P11" i="16"/>
  <c r="O11" i="16"/>
  <c r="M11" i="16"/>
  <c r="L11" i="16"/>
  <c r="K11" i="16"/>
  <c r="I11" i="16"/>
  <c r="H11" i="16"/>
  <c r="G11" i="16"/>
  <c r="E11" i="16"/>
  <c r="C11" i="16"/>
  <c r="U10" i="16"/>
  <c r="T10" i="16"/>
  <c r="S10" i="16"/>
  <c r="Q10" i="16"/>
  <c r="P10" i="16"/>
  <c r="O10" i="16"/>
  <c r="M10" i="16"/>
  <c r="L10" i="16"/>
  <c r="K10" i="16"/>
  <c r="I10" i="16"/>
  <c r="H10" i="16"/>
  <c r="G10" i="16"/>
  <c r="E10" i="16"/>
  <c r="C10" i="16"/>
  <c r="U9" i="16"/>
  <c r="T9" i="16"/>
  <c r="S9" i="16"/>
  <c r="Q9" i="16"/>
  <c r="P9" i="16"/>
  <c r="O9" i="16"/>
  <c r="M9" i="16"/>
  <c r="L9" i="16"/>
  <c r="K9" i="16"/>
  <c r="I9" i="16"/>
  <c r="H9" i="16"/>
  <c r="G9" i="16"/>
  <c r="E9" i="16"/>
  <c r="C9" i="16"/>
  <c r="U8" i="16"/>
  <c r="T8" i="16"/>
  <c r="S8" i="16"/>
  <c r="Q8" i="16"/>
  <c r="P8" i="16"/>
  <c r="O8" i="16"/>
  <c r="M8" i="16"/>
  <c r="L8" i="16"/>
  <c r="K8" i="16"/>
  <c r="I8" i="16"/>
  <c r="H8" i="16"/>
  <c r="G8" i="16"/>
  <c r="E8" i="16"/>
  <c r="C8" i="16"/>
  <c r="U7" i="16"/>
  <c r="T7" i="16"/>
  <c r="S7" i="16"/>
  <c r="Q7" i="16"/>
  <c r="P7" i="16"/>
  <c r="O7" i="16"/>
  <c r="M7" i="16"/>
  <c r="L7" i="16"/>
  <c r="K7" i="16"/>
  <c r="I7" i="16"/>
  <c r="H7" i="16"/>
  <c r="G7" i="16"/>
  <c r="E7" i="16"/>
  <c r="C7" i="16"/>
  <c r="U6" i="16"/>
  <c r="T6" i="16"/>
  <c r="S6" i="16"/>
  <c r="Q6" i="16"/>
  <c r="P6" i="16"/>
  <c r="O6" i="16"/>
  <c r="M6" i="16"/>
  <c r="L6" i="16"/>
  <c r="K6" i="16"/>
  <c r="I6" i="16"/>
  <c r="H6" i="16"/>
  <c r="E6" i="16"/>
  <c r="C6" i="16"/>
  <c r="U5" i="16"/>
  <c r="T5" i="16"/>
  <c r="S5" i="16"/>
  <c r="Q5" i="16"/>
  <c r="P5" i="16"/>
  <c r="O5" i="16"/>
  <c r="M5" i="16"/>
  <c r="L5" i="16"/>
  <c r="K5" i="16"/>
  <c r="I5" i="16"/>
  <c r="H5" i="16"/>
  <c r="E5" i="16"/>
  <c r="C5" i="16"/>
  <c r="O21" i="14"/>
  <c r="M21" i="14"/>
  <c r="K21" i="14"/>
  <c r="I21" i="14"/>
  <c r="G21" i="14"/>
  <c r="E21" i="14"/>
  <c r="C21" i="14"/>
  <c r="O20" i="14"/>
  <c r="M20" i="14"/>
  <c r="K20" i="14"/>
  <c r="I20" i="14"/>
  <c r="G20" i="14"/>
  <c r="E20" i="14"/>
  <c r="C20" i="14"/>
  <c r="O19" i="14"/>
  <c r="M19" i="14"/>
  <c r="K19" i="14"/>
  <c r="I19" i="14"/>
  <c r="G19" i="14"/>
  <c r="E19" i="14"/>
  <c r="BE10" i="14"/>
  <c r="BC10" i="14"/>
  <c r="BA10" i="14"/>
  <c r="AY10" i="14"/>
  <c r="AW10" i="14"/>
  <c r="AU10" i="14"/>
  <c r="AS10" i="14"/>
  <c r="AQ10" i="14"/>
  <c r="AO10" i="14"/>
  <c r="AM10" i="14"/>
  <c r="AK10" i="14"/>
  <c r="AI10" i="14"/>
  <c r="AG10" i="14"/>
  <c r="AE10" i="14"/>
  <c r="AC10" i="14"/>
  <c r="AA10" i="14"/>
  <c r="Y10" i="14"/>
  <c r="W10" i="14"/>
  <c r="U10" i="14"/>
  <c r="S10" i="14"/>
  <c r="P10" i="14"/>
  <c r="Q10" i="14" s="1"/>
  <c r="O10" i="14"/>
  <c r="M10" i="14"/>
  <c r="K10" i="14"/>
  <c r="BE9" i="14"/>
  <c r="BC9" i="14"/>
  <c r="BA9" i="14"/>
  <c r="AY9" i="14"/>
  <c r="AW9" i="14"/>
  <c r="AU9" i="14"/>
  <c r="AS9" i="14"/>
  <c r="AQ9" i="14"/>
  <c r="AO9" i="14"/>
  <c r="AM9" i="14"/>
  <c r="AI9" i="14"/>
  <c r="AJ9" i="14" s="1"/>
  <c r="AK9" i="14" s="1"/>
  <c r="AG9" i="14"/>
  <c r="AE9" i="14"/>
  <c r="AC9" i="14"/>
  <c r="AA9" i="14"/>
  <c r="Y9" i="14"/>
  <c r="W9" i="14"/>
  <c r="U9" i="14"/>
  <c r="S9" i="14"/>
  <c r="P9" i="14"/>
  <c r="Q9" i="14" s="1"/>
  <c r="O9" i="14"/>
  <c r="M9" i="14"/>
  <c r="K9" i="14"/>
  <c r="I9" i="14"/>
  <c r="C9" i="14"/>
  <c r="BE8" i="14"/>
  <c r="BC8" i="14"/>
  <c r="BA8" i="14"/>
  <c r="AY8" i="14"/>
  <c r="AW8" i="14"/>
  <c r="AU8" i="14"/>
  <c r="AS8" i="14"/>
  <c r="AQ8" i="14"/>
  <c r="AO8" i="14"/>
  <c r="AM8" i="14"/>
  <c r="AK8" i="14"/>
  <c r="AI8" i="14"/>
  <c r="AG8" i="14"/>
  <c r="AE8" i="14"/>
  <c r="AC8" i="14"/>
  <c r="AA8" i="14"/>
  <c r="Y8" i="14"/>
  <c r="W8" i="14"/>
  <c r="U8" i="14"/>
  <c r="S8" i="14"/>
  <c r="P8" i="14"/>
  <c r="Q8" i="14" s="1"/>
  <c r="O8" i="14"/>
  <c r="M8" i="14"/>
  <c r="K8" i="14"/>
  <c r="I8" i="14"/>
  <c r="G8" i="14"/>
  <c r="E8" i="14"/>
  <c r="C8" i="14"/>
  <c r="K38" i="13"/>
  <c r="I38" i="13"/>
  <c r="G38" i="13"/>
  <c r="E38" i="13"/>
  <c r="D38" i="13"/>
  <c r="L37" i="13"/>
  <c r="J37" i="13"/>
  <c r="H37" i="13"/>
  <c r="F37" i="13"/>
  <c r="D37" i="13"/>
  <c r="L36" i="13"/>
  <c r="J36" i="13"/>
  <c r="H36" i="13"/>
  <c r="F36" i="13"/>
  <c r="D36" i="13"/>
  <c r="L35" i="13"/>
  <c r="J35" i="13"/>
  <c r="H35" i="13"/>
  <c r="F35" i="13"/>
  <c r="D35" i="13"/>
  <c r="L34" i="13"/>
  <c r="J34" i="13"/>
  <c r="H34" i="13"/>
  <c r="F34" i="13"/>
  <c r="D34" i="13"/>
  <c r="L33" i="13"/>
  <c r="J33" i="13"/>
  <c r="H33" i="13"/>
  <c r="F33" i="13"/>
  <c r="D33" i="13"/>
  <c r="L32" i="13"/>
  <c r="J32" i="13"/>
  <c r="H32" i="13"/>
  <c r="F32" i="13"/>
  <c r="D32" i="13"/>
  <c r="L31" i="13"/>
  <c r="J31" i="13"/>
  <c r="H31" i="13"/>
  <c r="F31" i="13"/>
  <c r="D31" i="13"/>
  <c r="L30" i="13"/>
  <c r="J30" i="13"/>
  <c r="H30" i="13"/>
  <c r="F30" i="13"/>
  <c r="D30" i="13"/>
  <c r="L29" i="13"/>
  <c r="J29" i="13"/>
  <c r="H29" i="13"/>
  <c r="F29" i="13"/>
  <c r="D29" i="13"/>
  <c r="L28" i="13"/>
  <c r="J28" i="13"/>
  <c r="H28" i="13"/>
  <c r="F28" i="13"/>
  <c r="D28" i="13"/>
  <c r="L27" i="13"/>
  <c r="J27" i="13"/>
  <c r="H27" i="13"/>
  <c r="F27" i="13"/>
  <c r="D27" i="13"/>
  <c r="L26" i="13"/>
  <c r="J26" i="13"/>
  <c r="H26" i="13"/>
  <c r="F26" i="13"/>
  <c r="D26" i="13"/>
  <c r="L25" i="13"/>
  <c r="J25" i="13"/>
  <c r="D25" i="13"/>
  <c r="D24" i="13"/>
  <c r="D23" i="13"/>
  <c r="D22" i="13"/>
  <c r="D21" i="13"/>
  <c r="D20" i="13"/>
  <c r="D19" i="13"/>
  <c r="D18" i="13"/>
  <c r="D17" i="13"/>
  <c r="K9" i="13"/>
  <c r="I9" i="13"/>
  <c r="F9" i="13"/>
  <c r="D9" i="13"/>
  <c r="E9" i="13" s="1"/>
  <c r="C9" i="13"/>
  <c r="K8" i="13"/>
  <c r="I8" i="13"/>
  <c r="E8" i="13"/>
  <c r="C8" i="13"/>
  <c r="K7" i="13"/>
  <c r="I7" i="13"/>
  <c r="E7" i="13"/>
  <c r="C7" i="13"/>
  <c r="K6" i="13"/>
  <c r="I6" i="13"/>
  <c r="E6" i="13"/>
  <c r="C6" i="13"/>
  <c r="K5" i="13"/>
  <c r="I5" i="13"/>
  <c r="E5" i="13"/>
  <c r="C5" i="13"/>
  <c r="B10" i="12"/>
  <c r="C10" i="12" s="1"/>
  <c r="C9" i="12"/>
  <c r="C8" i="12"/>
  <c r="C7" i="12"/>
  <c r="C6" i="12"/>
  <c r="C5" i="12"/>
  <c r="C8" i="11"/>
  <c r="C7" i="11"/>
  <c r="C5" i="11"/>
  <c r="C4" i="11"/>
  <c r="M23" i="7"/>
  <c r="I23" i="7"/>
  <c r="G23" i="7"/>
  <c r="E23" i="7"/>
  <c r="C23" i="7"/>
  <c r="M22" i="7"/>
  <c r="K22" i="7"/>
  <c r="I22" i="7"/>
  <c r="G22" i="7"/>
  <c r="E22" i="7"/>
  <c r="C22" i="7"/>
  <c r="M21" i="7"/>
  <c r="K21" i="7"/>
  <c r="I21" i="7"/>
  <c r="G21" i="7"/>
  <c r="E21" i="7"/>
  <c r="C21" i="7"/>
  <c r="M20" i="7"/>
  <c r="K20" i="7"/>
  <c r="I20" i="7"/>
  <c r="G20" i="7"/>
  <c r="E20" i="7"/>
  <c r="C20" i="7"/>
  <c r="M19" i="7"/>
  <c r="K19" i="7"/>
  <c r="I19" i="7"/>
  <c r="G19" i="7"/>
  <c r="E19" i="7"/>
  <c r="C19" i="7"/>
  <c r="M18" i="7"/>
  <c r="K18" i="7"/>
  <c r="I18" i="7"/>
  <c r="G18" i="7"/>
  <c r="E18" i="7"/>
  <c r="C18" i="7"/>
  <c r="M17" i="7"/>
  <c r="K17" i="7"/>
  <c r="I17" i="7"/>
  <c r="G17" i="7"/>
  <c r="E17" i="7"/>
  <c r="C17" i="7"/>
  <c r="M16" i="7"/>
  <c r="K16" i="7"/>
  <c r="I16" i="7"/>
  <c r="G16" i="7"/>
  <c r="E16" i="7"/>
  <c r="C16" i="7"/>
  <c r="M15" i="7"/>
  <c r="K15" i="7"/>
  <c r="I15" i="7"/>
  <c r="G15" i="7"/>
  <c r="E15" i="7"/>
  <c r="C15" i="7"/>
  <c r="M14" i="7"/>
  <c r="K14" i="7"/>
  <c r="I14" i="7"/>
  <c r="G14" i="7"/>
  <c r="E14" i="7"/>
  <c r="C14" i="7"/>
  <c r="M13" i="7"/>
  <c r="K13" i="7"/>
  <c r="I13" i="7"/>
  <c r="G13" i="7"/>
  <c r="E13" i="7"/>
  <c r="C13" i="7"/>
  <c r="M12" i="7"/>
  <c r="K12" i="7"/>
  <c r="I12" i="7"/>
  <c r="G12" i="7"/>
  <c r="E12" i="7"/>
  <c r="C12" i="7"/>
  <c r="M11" i="7"/>
  <c r="K11" i="7"/>
  <c r="I11" i="7"/>
  <c r="G11" i="7"/>
  <c r="E11" i="7"/>
  <c r="C11" i="7"/>
  <c r="M10" i="7"/>
  <c r="K10" i="7"/>
  <c r="I10" i="7"/>
  <c r="G10" i="7"/>
  <c r="E10" i="7"/>
  <c r="C10" i="7"/>
  <c r="M9" i="7"/>
  <c r="K9" i="7"/>
  <c r="I9" i="7"/>
  <c r="G9" i="7"/>
  <c r="E9" i="7"/>
  <c r="C9" i="7"/>
  <c r="M8" i="7"/>
  <c r="K8" i="7"/>
  <c r="I8" i="7"/>
  <c r="G8" i="7"/>
  <c r="E8" i="7"/>
  <c r="C8" i="7"/>
  <c r="M7" i="7"/>
  <c r="K7" i="7"/>
  <c r="I7" i="7"/>
  <c r="G7" i="7"/>
  <c r="E7" i="7"/>
  <c r="M6" i="7"/>
  <c r="K6" i="7"/>
  <c r="I6" i="7"/>
  <c r="G6" i="7"/>
  <c r="E6" i="7"/>
  <c r="C6" i="7"/>
  <c r="K5" i="6"/>
  <c r="I5" i="6"/>
  <c r="L48" i="5"/>
  <c r="M48" i="5" s="1"/>
  <c r="K48" i="5"/>
  <c r="I48" i="5"/>
  <c r="F48" i="5"/>
  <c r="G48" i="5" s="1"/>
  <c r="E48" i="5"/>
  <c r="B48" i="5"/>
  <c r="C48" i="5" s="1"/>
  <c r="M47" i="5"/>
  <c r="K47" i="5"/>
  <c r="I47" i="5"/>
  <c r="G47" i="5"/>
  <c r="E47" i="5"/>
  <c r="C47" i="5"/>
  <c r="M46" i="5"/>
  <c r="K46" i="5"/>
  <c r="I46" i="5"/>
  <c r="G46" i="5"/>
  <c r="E46" i="5"/>
  <c r="C46" i="5"/>
  <c r="M45" i="5"/>
  <c r="K45" i="5"/>
  <c r="I45" i="5"/>
  <c r="G45" i="5"/>
  <c r="E45" i="5"/>
  <c r="C45" i="5"/>
  <c r="M44" i="5"/>
  <c r="K44" i="5"/>
  <c r="I44" i="5"/>
  <c r="G44" i="5"/>
  <c r="E44" i="5"/>
  <c r="C44" i="5"/>
  <c r="M43" i="5"/>
  <c r="K43" i="5"/>
  <c r="I43" i="5"/>
  <c r="G43" i="5"/>
  <c r="E43" i="5"/>
  <c r="C43" i="5"/>
  <c r="M42" i="5"/>
  <c r="K42" i="5"/>
  <c r="I42" i="5"/>
  <c r="G42" i="5"/>
  <c r="E42" i="5"/>
  <c r="C42" i="5"/>
  <c r="M41" i="5"/>
  <c r="K41" i="5"/>
  <c r="I41" i="5"/>
  <c r="G41" i="5"/>
  <c r="E41" i="5"/>
  <c r="C41" i="5"/>
  <c r="M40" i="5"/>
  <c r="K40" i="5"/>
  <c r="I40" i="5"/>
  <c r="G40" i="5"/>
  <c r="E40" i="5"/>
  <c r="C40" i="5"/>
  <c r="M39" i="5"/>
  <c r="K39" i="5"/>
  <c r="I39" i="5"/>
  <c r="G39" i="5"/>
  <c r="E39" i="5"/>
  <c r="C39" i="5"/>
  <c r="M38" i="5"/>
  <c r="K38" i="5"/>
  <c r="I38" i="5"/>
  <c r="G38" i="5"/>
  <c r="E38" i="5"/>
  <c r="C38" i="5"/>
  <c r="M37" i="5"/>
  <c r="K37" i="5"/>
  <c r="I37" i="5"/>
  <c r="G37" i="5"/>
  <c r="E37" i="5"/>
  <c r="C37" i="5"/>
  <c r="M36" i="5"/>
  <c r="K36" i="5"/>
  <c r="I36" i="5"/>
  <c r="G36" i="5"/>
  <c r="E36" i="5"/>
  <c r="C36" i="5"/>
  <c r="M35" i="5"/>
  <c r="K35" i="5"/>
  <c r="I35" i="5"/>
  <c r="G35" i="5"/>
  <c r="E35" i="5"/>
  <c r="C35" i="5"/>
  <c r="M34" i="5"/>
  <c r="K34" i="5"/>
  <c r="I34" i="5"/>
  <c r="G34" i="5"/>
  <c r="E34" i="5"/>
  <c r="C34" i="5"/>
  <c r="M33" i="5"/>
  <c r="K33" i="5"/>
  <c r="I33" i="5"/>
  <c r="G33" i="5"/>
  <c r="E33" i="5"/>
  <c r="C33" i="5"/>
  <c r="M32" i="5"/>
  <c r="K32" i="5"/>
  <c r="I32" i="5"/>
  <c r="G32" i="5"/>
  <c r="E32" i="5"/>
  <c r="C32" i="5"/>
  <c r="M31" i="5"/>
  <c r="K31" i="5"/>
  <c r="I31" i="5"/>
  <c r="G31" i="5"/>
  <c r="E31" i="5"/>
  <c r="C31" i="5"/>
  <c r="O22" i="5"/>
  <c r="N22" i="5"/>
  <c r="M22" i="5"/>
  <c r="J22" i="5"/>
  <c r="F22" i="5"/>
  <c r="E22" i="5"/>
  <c r="B22" i="5"/>
  <c r="Q21" i="5"/>
  <c r="P21" i="5"/>
  <c r="N21" i="5"/>
  <c r="M21" i="5"/>
  <c r="K21" i="5"/>
  <c r="J21" i="5"/>
  <c r="H21" i="5"/>
  <c r="G21" i="5"/>
  <c r="E21" i="5"/>
  <c r="Q20" i="5"/>
  <c r="P20" i="5"/>
  <c r="N20" i="5"/>
  <c r="M20" i="5"/>
  <c r="K20" i="5"/>
  <c r="J20" i="5"/>
  <c r="H20" i="5"/>
  <c r="G20" i="5"/>
  <c r="E20" i="5"/>
  <c r="Q19" i="5"/>
  <c r="P19" i="5"/>
  <c r="N19" i="5"/>
  <c r="M19" i="5"/>
  <c r="K19" i="5"/>
  <c r="J19" i="5"/>
  <c r="H19" i="5"/>
  <c r="G19" i="5"/>
  <c r="E19" i="5"/>
  <c r="Q18" i="5"/>
  <c r="P18" i="5"/>
  <c r="N18" i="5"/>
  <c r="M18" i="5"/>
  <c r="K18" i="5"/>
  <c r="J18" i="5"/>
  <c r="H18" i="5"/>
  <c r="G18" i="5"/>
  <c r="E18" i="5"/>
  <c r="Q17" i="5"/>
  <c r="P17" i="5"/>
  <c r="N17" i="5"/>
  <c r="M17" i="5"/>
  <c r="K17" i="5"/>
  <c r="J17" i="5"/>
  <c r="H17" i="5"/>
  <c r="G17" i="5"/>
  <c r="E17" i="5"/>
  <c r="Q16" i="5"/>
  <c r="P16" i="5"/>
  <c r="N16" i="5"/>
  <c r="M16" i="5"/>
  <c r="K16" i="5"/>
  <c r="J16" i="5"/>
  <c r="H16" i="5"/>
  <c r="G16" i="5"/>
  <c r="E16" i="5"/>
  <c r="Q15" i="5"/>
  <c r="P15" i="5"/>
  <c r="N15" i="5"/>
  <c r="M15" i="5"/>
  <c r="K15" i="5"/>
  <c r="J15" i="5"/>
  <c r="H15" i="5"/>
  <c r="G15" i="5"/>
  <c r="E15" i="5"/>
  <c r="Q14" i="5"/>
  <c r="P14" i="5"/>
  <c r="N14" i="5"/>
  <c r="M14" i="5"/>
  <c r="K14" i="5"/>
  <c r="J14" i="5"/>
  <c r="H14" i="5"/>
  <c r="G14" i="5"/>
  <c r="E14" i="5"/>
  <c r="Q13" i="5"/>
  <c r="P13" i="5"/>
  <c r="N13" i="5"/>
  <c r="M13" i="5"/>
  <c r="K13" i="5"/>
  <c r="J13" i="5"/>
  <c r="H13" i="5"/>
  <c r="G13" i="5"/>
  <c r="E13" i="5"/>
  <c r="Q12" i="5"/>
  <c r="P12" i="5"/>
  <c r="N12" i="5"/>
  <c r="M12" i="5"/>
  <c r="K12" i="5"/>
  <c r="J12" i="5"/>
  <c r="H12" i="5"/>
  <c r="G12" i="5"/>
  <c r="E12" i="5"/>
  <c r="Q11" i="5"/>
  <c r="P11" i="5"/>
  <c r="N11" i="5"/>
  <c r="M11" i="5"/>
  <c r="K11" i="5"/>
  <c r="J11" i="5"/>
  <c r="H11" i="5"/>
  <c r="G11" i="5"/>
  <c r="E11" i="5"/>
  <c r="Q10" i="5"/>
  <c r="P10" i="5"/>
  <c r="N10" i="5"/>
  <c r="M10" i="5"/>
  <c r="K10" i="5"/>
  <c r="J10" i="5"/>
  <c r="H10" i="5"/>
  <c r="G10" i="5"/>
  <c r="E10" i="5"/>
  <c r="Q9" i="5"/>
  <c r="P9" i="5"/>
  <c r="N9" i="5"/>
  <c r="M9" i="5"/>
  <c r="K9" i="5"/>
  <c r="J9" i="5"/>
  <c r="H9" i="5"/>
  <c r="G9" i="5"/>
  <c r="E9" i="5"/>
  <c r="Q8" i="5"/>
  <c r="P8" i="5"/>
  <c r="N8" i="5"/>
  <c r="M8" i="5"/>
  <c r="K8" i="5"/>
  <c r="J8" i="5"/>
  <c r="H8" i="5"/>
  <c r="G8" i="5"/>
  <c r="E8" i="5"/>
  <c r="Q7" i="5"/>
  <c r="P7" i="5"/>
  <c r="N7" i="5"/>
  <c r="M7" i="5"/>
  <c r="K7" i="5"/>
  <c r="J7" i="5"/>
  <c r="H7" i="5"/>
  <c r="G7" i="5"/>
  <c r="E7" i="5"/>
  <c r="Q6" i="5"/>
  <c r="P6" i="5"/>
  <c r="N6" i="5"/>
  <c r="M6" i="5"/>
  <c r="K6" i="5"/>
  <c r="J6" i="5"/>
  <c r="H6" i="5"/>
  <c r="G6" i="5"/>
  <c r="E6" i="5"/>
  <c r="Q5" i="5"/>
  <c r="P5" i="5"/>
  <c r="N5" i="5"/>
  <c r="M5" i="5"/>
  <c r="K5" i="5"/>
  <c r="J5" i="5"/>
  <c r="H5" i="5"/>
  <c r="G5" i="5"/>
  <c r="E5" i="5"/>
  <c r="U19" i="4"/>
  <c r="T19" i="4"/>
  <c r="S19" i="4"/>
  <c r="Q19" i="4"/>
  <c r="P19" i="4"/>
  <c r="O19" i="4"/>
  <c r="J19" i="4"/>
  <c r="F19" i="4"/>
  <c r="B19" i="4"/>
  <c r="U18" i="4"/>
  <c r="T18" i="4"/>
  <c r="S18" i="4"/>
  <c r="Q18" i="4"/>
  <c r="P18" i="4"/>
  <c r="O18" i="4"/>
  <c r="I18" i="4"/>
  <c r="H18" i="4"/>
  <c r="G18" i="4"/>
  <c r="E18" i="4"/>
  <c r="D18" i="4"/>
  <c r="C18" i="4"/>
  <c r="U17" i="4"/>
  <c r="T17" i="4"/>
  <c r="S17" i="4"/>
  <c r="Q17" i="4"/>
  <c r="P17" i="4"/>
  <c r="O17" i="4"/>
  <c r="H17" i="4"/>
  <c r="G17" i="4"/>
  <c r="E17" i="4"/>
  <c r="D17" i="4"/>
  <c r="C17" i="4"/>
  <c r="U16" i="4"/>
  <c r="T16" i="4"/>
  <c r="S16" i="4"/>
  <c r="Q16" i="4"/>
  <c r="P16" i="4"/>
  <c r="O16" i="4"/>
  <c r="I16" i="4"/>
  <c r="H16" i="4"/>
  <c r="G16" i="4"/>
  <c r="E16" i="4"/>
  <c r="D16" i="4"/>
  <c r="C16" i="4"/>
  <c r="AE9" i="4"/>
  <c r="AC9" i="4"/>
  <c r="Z9" i="4"/>
  <c r="X9" i="4"/>
  <c r="Y9" i="4" s="1"/>
  <c r="V9" i="4"/>
  <c r="W9" i="4" s="1"/>
  <c r="U9" i="4"/>
  <c r="S9" i="4"/>
  <c r="P9" i="4"/>
  <c r="N9" i="4"/>
  <c r="O9" i="4" s="1"/>
  <c r="L9" i="4"/>
  <c r="K9" i="4"/>
  <c r="I9" i="4"/>
  <c r="F9" i="4"/>
  <c r="D9" i="4"/>
  <c r="E9" i="4" s="1"/>
  <c r="B9" i="4"/>
  <c r="C9" i="4" s="1"/>
  <c r="AE8" i="4"/>
  <c r="AC8" i="4"/>
  <c r="AA8" i="4"/>
  <c r="Y8" i="4"/>
  <c r="W8" i="4"/>
  <c r="U8" i="4"/>
  <c r="S8" i="4"/>
  <c r="Q8" i="4"/>
  <c r="O8" i="4"/>
  <c r="M8" i="4"/>
  <c r="K8" i="4"/>
  <c r="I8" i="4"/>
  <c r="G8" i="4"/>
  <c r="E8" i="4"/>
  <c r="C8" i="4"/>
  <c r="AE7" i="4"/>
  <c r="AC7" i="4"/>
  <c r="AA7" i="4"/>
  <c r="Y7" i="4"/>
  <c r="W7" i="4"/>
  <c r="U7" i="4"/>
  <c r="S7" i="4"/>
  <c r="Q7" i="4"/>
  <c r="O7" i="4"/>
  <c r="M7" i="4"/>
  <c r="K7" i="4"/>
  <c r="I7" i="4"/>
  <c r="G7" i="4"/>
  <c r="E7" i="4"/>
  <c r="C7" i="4"/>
  <c r="AE6" i="4"/>
  <c r="AC6" i="4"/>
  <c r="AA6" i="4"/>
  <c r="Y6" i="4"/>
  <c r="W6" i="4"/>
  <c r="U6" i="4"/>
  <c r="S6" i="4"/>
  <c r="Q6" i="4"/>
  <c r="O6" i="4"/>
  <c r="M6" i="4"/>
  <c r="K6" i="4"/>
  <c r="I6" i="4"/>
  <c r="G6" i="4"/>
  <c r="E6" i="4"/>
  <c r="C6" i="4"/>
  <c r="M47" i="3"/>
  <c r="J47" i="3"/>
  <c r="I47" i="3"/>
  <c r="F47" i="3"/>
  <c r="E47" i="3"/>
  <c r="B47" i="3"/>
  <c r="M46" i="3"/>
  <c r="K46" i="3"/>
  <c r="I46" i="3"/>
  <c r="G46" i="3"/>
  <c r="E46" i="3"/>
  <c r="C46" i="3"/>
  <c r="M45" i="3"/>
  <c r="K45" i="3"/>
  <c r="I45" i="3"/>
  <c r="G45" i="3"/>
  <c r="E45" i="3"/>
  <c r="C45" i="3"/>
  <c r="M44" i="3"/>
  <c r="K44" i="3"/>
  <c r="I44" i="3"/>
  <c r="G44" i="3"/>
  <c r="E44" i="3"/>
  <c r="C44" i="3"/>
  <c r="M43" i="3"/>
  <c r="K43" i="3"/>
  <c r="I43" i="3"/>
  <c r="G43" i="3"/>
  <c r="E43" i="3"/>
  <c r="C43" i="3"/>
  <c r="M42" i="3"/>
  <c r="K42" i="3"/>
  <c r="I42" i="3"/>
  <c r="E42" i="3"/>
  <c r="M41" i="3"/>
  <c r="I41" i="3"/>
  <c r="E41" i="3"/>
  <c r="M40" i="3"/>
  <c r="I40" i="3"/>
  <c r="E40" i="3"/>
  <c r="M39" i="3"/>
  <c r="I39" i="3"/>
  <c r="E39" i="3"/>
  <c r="M38" i="3"/>
  <c r="I38" i="3"/>
  <c r="E38" i="3"/>
  <c r="M37" i="3"/>
  <c r="I37" i="3"/>
  <c r="E37" i="3"/>
  <c r="M36" i="3"/>
  <c r="I36" i="3"/>
  <c r="E36" i="3"/>
  <c r="M35" i="3"/>
  <c r="I35" i="3"/>
  <c r="E35" i="3"/>
  <c r="M34" i="3"/>
  <c r="I34" i="3"/>
  <c r="E34" i="3"/>
  <c r="M33" i="3"/>
  <c r="I33" i="3"/>
  <c r="E33" i="3"/>
  <c r="M32" i="3"/>
  <c r="I32" i="3"/>
  <c r="E32" i="3"/>
  <c r="M31" i="3"/>
  <c r="I31" i="3"/>
  <c r="E31" i="3"/>
  <c r="M30" i="3"/>
  <c r="I30" i="3"/>
  <c r="E30" i="3"/>
  <c r="L22" i="3"/>
  <c r="J22" i="3"/>
  <c r="F22" i="3"/>
  <c r="E22" i="3"/>
  <c r="B22" i="3"/>
  <c r="Q21" i="3"/>
  <c r="P21" i="3"/>
  <c r="N21" i="3"/>
  <c r="M21" i="3"/>
  <c r="K21" i="3"/>
  <c r="J21" i="3"/>
  <c r="H21" i="3"/>
  <c r="G21" i="3"/>
  <c r="E21" i="3"/>
  <c r="Q20" i="3"/>
  <c r="P20" i="3"/>
  <c r="N20" i="3"/>
  <c r="M20" i="3"/>
  <c r="K20" i="3"/>
  <c r="J20" i="3"/>
  <c r="H20" i="3"/>
  <c r="G20" i="3"/>
  <c r="E20" i="3"/>
  <c r="Q19" i="3"/>
  <c r="P19" i="3"/>
  <c r="N19" i="3"/>
  <c r="M19" i="3"/>
  <c r="K19" i="3"/>
  <c r="J19" i="3"/>
  <c r="H19" i="3"/>
  <c r="G19" i="3"/>
  <c r="E19" i="3"/>
  <c r="Q18" i="3"/>
  <c r="P18" i="3"/>
  <c r="N18" i="3"/>
  <c r="M18" i="3"/>
  <c r="K18" i="3"/>
  <c r="J18" i="3"/>
  <c r="H18" i="3"/>
  <c r="G18" i="3"/>
  <c r="E18" i="3"/>
  <c r="Q17" i="3"/>
  <c r="P17" i="3"/>
  <c r="N17" i="3"/>
  <c r="M17" i="3"/>
  <c r="K17" i="3"/>
  <c r="J17" i="3"/>
  <c r="H17" i="3"/>
  <c r="G17" i="3"/>
  <c r="E17" i="3"/>
  <c r="Q16" i="3"/>
  <c r="P16" i="3"/>
  <c r="N16" i="3"/>
  <c r="M16" i="3"/>
  <c r="K16" i="3"/>
  <c r="J16" i="3"/>
  <c r="H16" i="3"/>
  <c r="G16" i="3"/>
  <c r="E16" i="3"/>
  <c r="Q15" i="3"/>
  <c r="P15" i="3"/>
  <c r="N15" i="3"/>
  <c r="M15" i="3"/>
  <c r="K15" i="3"/>
  <c r="J15" i="3"/>
  <c r="H15" i="3"/>
  <c r="G15" i="3"/>
  <c r="E15" i="3"/>
  <c r="Q14" i="3"/>
  <c r="P14" i="3"/>
  <c r="N14" i="3"/>
  <c r="M14" i="3"/>
  <c r="K14" i="3"/>
  <c r="J14" i="3"/>
  <c r="H14" i="3"/>
  <c r="G14" i="3"/>
  <c r="E14" i="3"/>
  <c r="Q13" i="3"/>
  <c r="P13" i="3"/>
  <c r="N13" i="3"/>
  <c r="M13" i="3"/>
  <c r="K13" i="3"/>
  <c r="J13" i="3"/>
  <c r="H13" i="3"/>
  <c r="G13" i="3"/>
  <c r="E13" i="3"/>
  <c r="Q12" i="3"/>
  <c r="P12" i="3"/>
  <c r="N12" i="3"/>
  <c r="M12" i="3"/>
  <c r="K12" i="3"/>
  <c r="J12" i="3"/>
  <c r="H12" i="3"/>
  <c r="G12" i="3"/>
  <c r="E12" i="3"/>
  <c r="Q11" i="3"/>
  <c r="P11" i="3"/>
  <c r="N11" i="3"/>
  <c r="M11" i="3"/>
  <c r="K11" i="3"/>
  <c r="J11" i="3"/>
  <c r="H11" i="3"/>
  <c r="G11" i="3"/>
  <c r="E11" i="3"/>
  <c r="Q10" i="3"/>
  <c r="P10" i="3"/>
  <c r="N10" i="3"/>
  <c r="M10" i="3"/>
  <c r="K10" i="3"/>
  <c r="J10" i="3"/>
  <c r="H10" i="3"/>
  <c r="G10" i="3"/>
  <c r="E10" i="3"/>
  <c r="Q9" i="3"/>
  <c r="P9" i="3"/>
  <c r="N9" i="3"/>
  <c r="M9" i="3"/>
  <c r="K9" i="3"/>
  <c r="J9" i="3"/>
  <c r="H9" i="3"/>
  <c r="G9" i="3"/>
  <c r="E9" i="3"/>
  <c r="Q8" i="3"/>
  <c r="P8" i="3"/>
  <c r="N8" i="3"/>
  <c r="M8" i="3"/>
  <c r="K8" i="3"/>
  <c r="J8" i="3"/>
  <c r="H8" i="3"/>
  <c r="G8" i="3"/>
  <c r="E8" i="3"/>
  <c r="Q7" i="3"/>
  <c r="P7" i="3"/>
  <c r="N7" i="3"/>
  <c r="M7" i="3"/>
  <c r="K7" i="3"/>
  <c r="J7" i="3"/>
  <c r="H7" i="3"/>
  <c r="G7" i="3"/>
  <c r="E7" i="3"/>
  <c r="Q6" i="3"/>
  <c r="P6" i="3"/>
  <c r="N6" i="3"/>
  <c r="M6" i="3"/>
  <c r="K6" i="3"/>
  <c r="J6" i="3"/>
  <c r="H6" i="3"/>
  <c r="G6" i="3"/>
  <c r="E6" i="3"/>
  <c r="Q5" i="3"/>
  <c r="P5" i="3"/>
  <c r="N5" i="3"/>
  <c r="M5" i="3"/>
  <c r="K5" i="3"/>
  <c r="J5" i="3"/>
  <c r="H5" i="3"/>
  <c r="G5" i="3"/>
  <c r="E5" i="3"/>
  <c r="L48" i="2"/>
  <c r="M48" i="2" s="1"/>
  <c r="J48" i="2"/>
  <c r="K48" i="2" s="1"/>
  <c r="H48" i="2"/>
  <c r="I48" i="2" s="1"/>
  <c r="F48" i="2"/>
  <c r="G48" i="2" s="1"/>
  <c r="D48" i="2"/>
  <c r="E48" i="2" s="1"/>
  <c r="B48" i="2"/>
  <c r="C48" i="2" s="1"/>
  <c r="M47" i="2"/>
  <c r="K47" i="2"/>
  <c r="I47" i="2"/>
  <c r="G47" i="2"/>
  <c r="E47" i="2"/>
  <c r="C47" i="2"/>
  <c r="M46" i="2"/>
  <c r="K46" i="2"/>
  <c r="I46" i="2"/>
  <c r="G46" i="2"/>
  <c r="E46" i="2"/>
  <c r="C46" i="2"/>
  <c r="M45" i="2"/>
  <c r="K45" i="2"/>
  <c r="I45" i="2"/>
  <c r="G45" i="2"/>
  <c r="E45" i="2"/>
  <c r="C45" i="2"/>
  <c r="M44" i="2"/>
  <c r="K44" i="2"/>
  <c r="I44" i="2"/>
  <c r="G44" i="2"/>
  <c r="E44" i="2"/>
  <c r="C44" i="2"/>
  <c r="M43" i="2"/>
  <c r="K43" i="2"/>
  <c r="I43" i="2"/>
  <c r="G43" i="2"/>
  <c r="E43" i="2"/>
  <c r="C43" i="2"/>
  <c r="M42" i="2"/>
  <c r="K42" i="2"/>
  <c r="I42" i="2"/>
  <c r="G42" i="2"/>
  <c r="E42" i="2"/>
  <c r="C42" i="2"/>
  <c r="M41" i="2"/>
  <c r="K41" i="2"/>
  <c r="I41" i="2"/>
  <c r="G41" i="2"/>
  <c r="E41" i="2"/>
  <c r="C41" i="2"/>
  <c r="M40" i="2"/>
  <c r="K40" i="2"/>
  <c r="I40" i="2"/>
  <c r="G40" i="2"/>
  <c r="E40" i="2"/>
  <c r="C40" i="2"/>
  <c r="M39" i="2"/>
  <c r="K39" i="2"/>
  <c r="I39" i="2"/>
  <c r="G39" i="2"/>
  <c r="E39" i="2"/>
  <c r="C39" i="2"/>
  <c r="M38" i="2"/>
  <c r="K38" i="2"/>
  <c r="I38" i="2"/>
  <c r="G38" i="2"/>
  <c r="E38" i="2"/>
  <c r="C38" i="2"/>
  <c r="M37" i="2"/>
  <c r="K37" i="2"/>
  <c r="I37" i="2"/>
  <c r="G37" i="2"/>
  <c r="E37" i="2"/>
  <c r="C37" i="2"/>
  <c r="M36" i="2"/>
  <c r="K36" i="2"/>
  <c r="I36" i="2"/>
  <c r="G36" i="2"/>
  <c r="E36" i="2"/>
  <c r="C36" i="2"/>
  <c r="M35" i="2"/>
  <c r="K35" i="2"/>
  <c r="I35" i="2"/>
  <c r="G35" i="2"/>
  <c r="E35" i="2"/>
  <c r="C35" i="2"/>
  <c r="M34" i="2"/>
  <c r="K34" i="2"/>
  <c r="I34" i="2"/>
  <c r="G34" i="2"/>
  <c r="E34" i="2"/>
  <c r="C34" i="2"/>
  <c r="M33" i="2"/>
  <c r="K33" i="2"/>
  <c r="I33" i="2"/>
  <c r="G33" i="2"/>
  <c r="E33" i="2"/>
  <c r="C33" i="2"/>
  <c r="M32" i="2"/>
  <c r="K32" i="2"/>
  <c r="I32" i="2"/>
  <c r="G32" i="2"/>
  <c r="E32" i="2"/>
  <c r="C32" i="2"/>
  <c r="M31" i="2"/>
  <c r="K31" i="2"/>
  <c r="I31" i="2"/>
  <c r="G31" i="2"/>
  <c r="E31" i="2"/>
  <c r="M30" i="2"/>
  <c r="K30" i="2"/>
  <c r="I30" i="2"/>
  <c r="G30" i="2"/>
  <c r="E30" i="2"/>
  <c r="C30" i="2"/>
  <c r="L23" i="2"/>
  <c r="K23" i="2"/>
  <c r="I23" i="2"/>
  <c r="F23" i="2"/>
  <c r="E23" i="2"/>
  <c r="B23" i="2"/>
  <c r="K22" i="2"/>
  <c r="I22" i="2"/>
  <c r="G22" i="2"/>
  <c r="E22" i="2"/>
  <c r="C22" i="2"/>
  <c r="K21" i="2"/>
  <c r="I21" i="2"/>
  <c r="G21" i="2"/>
  <c r="E21" i="2"/>
  <c r="C21" i="2"/>
  <c r="K20" i="2"/>
  <c r="I20" i="2"/>
  <c r="G20" i="2"/>
  <c r="E20" i="2"/>
  <c r="C20" i="2"/>
  <c r="K19" i="2"/>
  <c r="I19" i="2"/>
  <c r="G19" i="2"/>
  <c r="E19" i="2"/>
  <c r="C19" i="2"/>
  <c r="K18" i="2"/>
  <c r="I18" i="2"/>
  <c r="G18" i="2"/>
  <c r="E18" i="2"/>
  <c r="C18" i="2"/>
  <c r="K17" i="2"/>
  <c r="I17" i="2"/>
  <c r="G17" i="2"/>
  <c r="E17" i="2"/>
  <c r="C17" i="2"/>
  <c r="K16" i="2"/>
  <c r="I16" i="2"/>
  <c r="G16" i="2"/>
  <c r="E16" i="2"/>
  <c r="C16" i="2"/>
  <c r="K15" i="2"/>
  <c r="I15" i="2"/>
  <c r="G15" i="2"/>
  <c r="E15" i="2"/>
  <c r="C15" i="2"/>
  <c r="K14" i="2"/>
  <c r="I14" i="2"/>
  <c r="G14" i="2"/>
  <c r="E14" i="2"/>
  <c r="C14" i="2"/>
  <c r="K13" i="2"/>
  <c r="I13" i="2"/>
  <c r="G13" i="2"/>
  <c r="E13" i="2"/>
  <c r="C13" i="2"/>
  <c r="K12" i="2"/>
  <c r="I12" i="2"/>
  <c r="G12" i="2"/>
  <c r="E12" i="2"/>
  <c r="C12" i="2"/>
  <c r="K11" i="2"/>
  <c r="I11" i="2"/>
  <c r="G11" i="2"/>
  <c r="E11" i="2"/>
  <c r="C11" i="2"/>
  <c r="K10" i="2"/>
  <c r="I10" i="2"/>
  <c r="G10" i="2"/>
  <c r="E10" i="2"/>
  <c r="C10" i="2"/>
  <c r="K9" i="2"/>
  <c r="I9" i="2"/>
  <c r="G9" i="2"/>
  <c r="E9" i="2"/>
  <c r="C9" i="2"/>
  <c r="K8" i="2"/>
  <c r="I8" i="2"/>
  <c r="G8" i="2"/>
  <c r="E8" i="2"/>
  <c r="C8" i="2"/>
  <c r="K7" i="2"/>
  <c r="I7" i="2"/>
  <c r="G7" i="2"/>
  <c r="E7" i="2"/>
  <c r="C7" i="2"/>
  <c r="K6" i="2"/>
  <c r="I6" i="2"/>
  <c r="G6" i="2"/>
  <c r="E6" i="2"/>
  <c r="C6" i="2"/>
  <c r="K5" i="2"/>
  <c r="I5" i="2"/>
  <c r="G5" i="2"/>
  <c r="E5" i="2"/>
  <c r="C5" i="2"/>
  <c r="C23" i="2" s="1"/>
  <c r="O54" i="19" l="1"/>
  <c r="M54" i="19"/>
  <c r="J54" i="19"/>
  <c r="H54" i="19"/>
  <c r="E54" i="19"/>
  <c r="C54" i="19"/>
  <c r="M35" i="19"/>
  <c r="M20" i="19"/>
  <c r="M21" i="19"/>
  <c r="M16" i="19"/>
  <c r="M15" i="19"/>
  <c r="M19" i="19"/>
  <c r="M17" i="19"/>
  <c r="M24" i="19"/>
  <c r="M23" i="19"/>
  <c r="M18" i="19"/>
  <c r="M22" i="19"/>
  <c r="K35" i="19"/>
  <c r="K15" i="19"/>
  <c r="K19" i="19"/>
  <c r="K25" i="19"/>
  <c r="K24" i="19"/>
  <c r="K20" i="19"/>
  <c r="K18" i="19"/>
  <c r="K22" i="19"/>
  <c r="K23" i="19"/>
  <c r="K16" i="19"/>
  <c r="K21" i="19"/>
  <c r="K17" i="19"/>
  <c r="I35" i="19"/>
  <c r="I18" i="19"/>
  <c r="I20" i="19"/>
  <c r="I19" i="19"/>
  <c r="I17" i="19"/>
  <c r="I24" i="19"/>
  <c r="I25" i="19"/>
  <c r="I23" i="19"/>
  <c r="I21" i="19"/>
  <c r="I16" i="19"/>
  <c r="I22" i="19"/>
  <c r="I15" i="19"/>
  <c r="G35" i="19"/>
  <c r="G21" i="19"/>
  <c r="G20" i="19"/>
  <c r="G19" i="19"/>
  <c r="G15" i="19"/>
  <c r="G17" i="19"/>
  <c r="G24" i="19"/>
  <c r="G25" i="19"/>
  <c r="G16" i="19"/>
  <c r="G22" i="19"/>
  <c r="G18" i="19"/>
  <c r="G23" i="19"/>
  <c r="M6" i="19"/>
  <c r="M5" i="19"/>
  <c r="M7" i="19"/>
  <c r="M8" i="19"/>
  <c r="AC7" i="18"/>
  <c r="AC15" i="18"/>
  <c r="AC6" i="18"/>
  <c r="AC5" i="18"/>
  <c r="AF15" i="18"/>
  <c r="AC10" i="18"/>
  <c r="AC9" i="18"/>
  <c r="AC8" i="18"/>
  <c r="Y8" i="18"/>
  <c r="AA15" i="18"/>
  <c r="Y5" i="18"/>
  <c r="Y15" i="18"/>
  <c r="Y9" i="18"/>
  <c r="Y7" i="18"/>
  <c r="Y10" i="18"/>
  <c r="Y6" i="18"/>
  <c r="Z15" i="18"/>
  <c r="W15" i="18"/>
  <c r="W9" i="18"/>
  <c r="W6" i="18"/>
  <c r="W7" i="18"/>
  <c r="W10" i="18"/>
  <c r="W8" i="18"/>
  <c r="W5" i="18"/>
  <c r="U15" i="18"/>
  <c r="S15" i="18"/>
  <c r="S7" i="18"/>
  <c r="S6" i="18"/>
  <c r="S5" i="18"/>
  <c r="S10" i="18"/>
  <c r="S8" i="18"/>
  <c r="S9" i="18"/>
  <c r="S11" i="18"/>
  <c r="T15" i="18"/>
  <c r="Q15" i="18"/>
  <c r="Q5" i="18"/>
  <c r="Q7" i="18"/>
  <c r="Q6" i="18"/>
  <c r="Q11" i="18"/>
  <c r="Q10" i="18"/>
  <c r="Q9" i="18"/>
  <c r="Q8" i="18"/>
  <c r="O15" i="18"/>
  <c r="M15" i="18"/>
  <c r="M11" i="18"/>
  <c r="M10" i="18"/>
  <c r="M9" i="18"/>
  <c r="M8" i="18"/>
  <c r="M7" i="18"/>
  <c r="M6" i="18"/>
  <c r="M5" i="18"/>
  <c r="K10" i="18"/>
  <c r="K9" i="18"/>
  <c r="K8" i="18"/>
  <c r="K11" i="18"/>
  <c r="K7" i="18"/>
  <c r="N15" i="18"/>
  <c r="K15" i="18"/>
  <c r="K6" i="18"/>
  <c r="K5" i="18"/>
  <c r="I5" i="18"/>
  <c r="I10" i="18"/>
  <c r="I8" i="18"/>
  <c r="I11" i="18"/>
  <c r="I9" i="18"/>
  <c r="I7" i="18"/>
  <c r="I15" i="18"/>
  <c r="I6" i="18"/>
  <c r="G10" i="18"/>
  <c r="G8" i="18"/>
  <c r="G11" i="18"/>
  <c r="G7" i="18"/>
  <c r="G9" i="18"/>
  <c r="G6" i="18"/>
  <c r="G15" i="18"/>
  <c r="G5" i="18"/>
  <c r="AD15" i="18"/>
  <c r="AG11" i="18"/>
  <c r="AE11" i="18"/>
  <c r="H14" i="16"/>
  <c r="G13" i="16"/>
  <c r="G5" i="16"/>
  <c r="G14" i="16"/>
  <c r="M14" i="16"/>
  <c r="L14" i="16"/>
  <c r="G6" i="16"/>
  <c r="I14" i="16"/>
  <c r="L19" i="13"/>
  <c r="L21" i="13"/>
  <c r="L24" i="13"/>
  <c r="L38" i="13"/>
  <c r="L22" i="13"/>
  <c r="L20" i="13"/>
  <c r="L23" i="13"/>
  <c r="L17" i="13"/>
  <c r="L18" i="13"/>
  <c r="J20" i="13"/>
  <c r="J24" i="13"/>
  <c r="J38" i="13"/>
  <c r="J23" i="13"/>
  <c r="J22" i="13"/>
  <c r="J17" i="13"/>
  <c r="J21" i="13"/>
  <c r="J18" i="13"/>
  <c r="J19" i="13"/>
  <c r="H25" i="13"/>
  <c r="H24" i="13"/>
  <c r="H23" i="13"/>
  <c r="H22" i="13"/>
  <c r="H21" i="13"/>
  <c r="H38" i="13"/>
  <c r="H20" i="13"/>
  <c r="H19" i="13"/>
  <c r="H18" i="13"/>
  <c r="H17" i="13"/>
  <c r="F18" i="13"/>
  <c r="F22" i="13"/>
  <c r="F38" i="13"/>
  <c r="F24" i="13"/>
  <c r="F25" i="13"/>
  <c r="F23" i="13"/>
  <c r="F20" i="13"/>
  <c r="F17" i="13"/>
  <c r="F21" i="13"/>
  <c r="F19" i="13"/>
  <c r="G5" i="13"/>
  <c r="G9" i="13"/>
  <c r="G8" i="13"/>
  <c r="G7" i="13"/>
  <c r="G6" i="13"/>
  <c r="P22" i="5"/>
  <c r="Q22" i="5"/>
  <c r="K22" i="5"/>
  <c r="G22" i="5"/>
  <c r="H22" i="5"/>
  <c r="I19" i="4"/>
  <c r="G19" i="4"/>
  <c r="E19" i="4"/>
  <c r="C19" i="4"/>
  <c r="K16" i="4"/>
  <c r="L19" i="4"/>
  <c r="AA9" i="4"/>
  <c r="K18" i="4"/>
  <c r="K17" i="4"/>
  <c r="M19" i="4"/>
  <c r="Q9" i="4"/>
  <c r="K19" i="4"/>
  <c r="H19" i="4"/>
  <c r="D19" i="4"/>
  <c r="M9" i="4"/>
  <c r="L16" i="4"/>
  <c r="M16" i="4"/>
  <c r="M18" i="4"/>
  <c r="L18" i="4"/>
  <c r="M17" i="4"/>
  <c r="G9" i="4"/>
  <c r="L17" i="4"/>
  <c r="K40" i="3"/>
  <c r="K47" i="3"/>
  <c r="K31" i="3"/>
  <c r="K30" i="3"/>
  <c r="K41" i="3"/>
  <c r="K32" i="3"/>
  <c r="K33" i="3"/>
  <c r="K34" i="3"/>
  <c r="K35" i="3"/>
  <c r="K36" i="3"/>
  <c r="K38" i="3"/>
  <c r="K39" i="3"/>
  <c r="K37" i="3"/>
  <c r="G30" i="3"/>
  <c r="G35" i="3"/>
  <c r="G31" i="3"/>
  <c r="G36" i="3"/>
  <c r="G47" i="3"/>
  <c r="G37" i="3"/>
  <c r="G38" i="3"/>
  <c r="G42" i="3"/>
  <c r="G39" i="3"/>
  <c r="G41" i="3"/>
  <c r="G33" i="3"/>
  <c r="G34" i="3"/>
  <c r="G40" i="3"/>
  <c r="G32" i="3"/>
  <c r="C40" i="3"/>
  <c r="C33" i="3"/>
  <c r="C41" i="3"/>
  <c r="C47" i="3"/>
  <c r="C32" i="3"/>
  <c r="C31" i="3"/>
  <c r="C42" i="3"/>
  <c r="C30" i="3"/>
  <c r="C39" i="3"/>
  <c r="C38" i="3"/>
  <c r="C37" i="3"/>
  <c r="C36" i="3"/>
  <c r="C35" i="3"/>
  <c r="C34" i="3"/>
  <c r="Q22" i="3"/>
  <c r="N22" i="3"/>
  <c r="M22" i="3"/>
  <c r="K22" i="3"/>
  <c r="H22" i="3"/>
  <c r="G22" i="3"/>
  <c r="M12" i="2"/>
  <c r="M21" i="2"/>
  <c r="M22" i="2"/>
  <c r="M5" i="2"/>
  <c r="M13" i="2"/>
  <c r="M15" i="2"/>
  <c r="M23" i="2"/>
  <c r="M7" i="2"/>
  <c r="K23" i="7"/>
  <c r="M16" i="2"/>
  <c r="M9" i="2"/>
  <c r="M10" i="2"/>
  <c r="M17" i="2"/>
  <c r="C9" i="11"/>
  <c r="M18" i="2"/>
  <c r="P22" i="3"/>
  <c r="M11" i="2"/>
  <c r="M19" i="2"/>
  <c r="M14" i="2"/>
  <c r="M8" i="2"/>
  <c r="M6" i="2"/>
  <c r="M20" i="2"/>
  <c r="G23" i="2"/>
  <c r="C6" i="11"/>
  <c r="AE15" i="18" l="1"/>
  <c r="AG15" i="18"/>
  <c r="AE5" i="18"/>
  <c r="AE6" i="18"/>
  <c r="AE7" i="18"/>
  <c r="AE8" i="18"/>
  <c r="AE9" i="18"/>
  <c r="AE10" i="18"/>
  <c r="AE12" i="18"/>
  <c r="AE13" i="18"/>
  <c r="AE14" i="18"/>
</calcChain>
</file>

<file path=xl/sharedStrings.xml><?xml version="1.0" encoding="utf-8"?>
<sst xmlns="http://schemas.openxmlformats.org/spreadsheetml/2006/main" count="2157" uniqueCount="385">
  <si>
    <t xml:space="preserve">      </t>
  </si>
  <si>
    <t xml:space="preserve">VI Rapporto Annuale 2026 - OsservaBiella </t>
  </si>
  <si>
    <t>Goal 9</t>
  </si>
  <si>
    <t>Il Goal 9 intende:
- costruire infrastrutture di qualità, affidabili, sostenibili e resilienti
- promuovere una industrializzazione inclusiva e sostenibile
- favorire maggiore efficienza delle risorse impiegate e maggior ricorso a tecnologie “pulite” e rispettose dell’ambiente
- potenziare la ricerca scientifica
- ridurre il numero di giovani NEET
- aumentare significativamente l’accesso alle tecnologie dell’informazione e della comunicazione e fornire un accesso universale e a bassocosto a internet</t>
  </si>
  <si>
    <t>Imprese artigiane, incidenza sul totale delle imprese registrate e distribuzione per settore - Provincia di Biella (2020-2025)</t>
  </si>
  <si>
    <t>Elaborazione a cura del Laboratorio Percorsi di secondo welfare</t>
  </si>
  <si>
    <t xml:space="preserve">Celestina Valeria De Tommaso, valeria.detommaso@secondowelfare.it
Franca Maino, franca.maino@secondowelfare.it
Alice Fanelli, alice.fanelli@secondowelfare.it
Simona Vinci, simona.vinci@secondowelfare.it
</t>
  </si>
  <si>
    <t>Settore</t>
  </si>
  <si>
    <t>Come citare</t>
  </si>
  <si>
    <t>OsservaBiella – Osservatorio territoriale del Biellese (2026), VI Rapporto annuale 2026, Fondazione Cassa di Risparmio di Biella.</t>
  </si>
  <si>
    <t>v.a.</t>
  </si>
  <si>
    <t>Ore autorizzate di Cassa Integrazione Guadagni - Italia, Piemonte e Provincia di Biella (2021-2025)</t>
  </si>
  <si>
    <t>inc. %</t>
  </si>
  <si>
    <t>Agricoltura, silvicoltura e pesca</t>
  </si>
  <si>
    <t>Riepilogo degli indicatori del Capitolo 9</t>
  </si>
  <si>
    <t>Numero indicatore</t>
  </si>
  <si>
    <t>Gruppo/categoria</t>
  </si>
  <si>
    <t>Indicatore</t>
  </si>
  <si>
    <t>Annualità di riferimento</t>
  </si>
  <si>
    <t>Fonte</t>
  </si>
  <si>
    <t>Imprese e territorio</t>
  </si>
  <si>
    <t>Imprese registrate</t>
  </si>
  <si>
    <t>2020-2025</t>
  </si>
  <si>
    <t>Camera di Commercio Monte Rosa Laghi Alto Piemonte</t>
  </si>
  <si>
    <t>Imprese artigiane</t>
  </si>
  <si>
    <t>% sul totale delle imprese registrate</t>
  </si>
  <si>
    <t>var. % rispetto all'annualità precedente</t>
  </si>
  <si>
    <t>Estrazione di minerali da cave e miniere</t>
  </si>
  <si>
    <t>CIG</t>
  </si>
  <si>
    <t>Italia</t>
  </si>
  <si>
    <t>2021-2025</t>
  </si>
  <si>
    <t>INPS</t>
  </si>
  <si>
    <t>Imprese giovanili</t>
  </si>
  <si>
    <t>Biella</t>
  </si>
  <si>
    <t>Imprese BIO</t>
  </si>
  <si>
    <t>Attività manifatturiere</t>
  </si>
  <si>
    <t xml:space="preserve">Piemonte </t>
  </si>
  <si>
    <t>Regione Piemonte</t>
  </si>
  <si>
    <t xml:space="preserve">Imprese straniere </t>
  </si>
  <si>
    <t>Fornitura di servizi elettrici, gas, acqua, ecc.</t>
  </si>
  <si>
    <t>2023-2025</t>
  </si>
  <si>
    <t>Imprese e prossimità</t>
  </si>
  <si>
    <t>Servizi per la sanità e l'assistenza sociale</t>
  </si>
  <si>
    <t>Costruzioni</t>
  </si>
  <si>
    <t>Istruzione e attività ricreative</t>
  </si>
  <si>
    <t>Commercio all'ingrosso e al dettaglio</t>
  </si>
  <si>
    <t>Attività di vendita al dettaglio</t>
  </si>
  <si>
    <t>Trasporto e magazzinaggio</t>
  </si>
  <si>
    <t>Startup e innovazione</t>
  </si>
  <si>
    <t>Attività dei servizi di alloggio e di ristorazione</t>
  </si>
  <si>
    <t>Startup</t>
  </si>
  <si>
    <t>2021-2026</t>
  </si>
  <si>
    <t xml:space="preserve">v.a. </t>
  </si>
  <si>
    <t>%</t>
  </si>
  <si>
    <t>Servizi di informazione e comunicazione</t>
  </si>
  <si>
    <t>Iscrizione e anzianità delle startup</t>
  </si>
  <si>
    <t>2025-2026</t>
  </si>
  <si>
    <t>Attività finanziarie e assicurative</t>
  </si>
  <si>
    <t>Settori produttivi</t>
  </si>
  <si>
    <t>Ordinaria</t>
  </si>
  <si>
    <t>Produzione industriale ed esportazioni</t>
  </si>
  <si>
    <t>Valore aggiunto</t>
  </si>
  <si>
    <t>Attività immobiliari</t>
  </si>
  <si>
    <t>2018-2024</t>
  </si>
  <si>
    <t>Attività professionali, scientifiche e tecniche</t>
  </si>
  <si>
    <t>Produzione industriale</t>
  </si>
  <si>
    <t>Esportazioni</t>
  </si>
  <si>
    <t>Noleggio, agenzie di viaggio, servizi di supporto alle imprese</t>
  </si>
  <si>
    <t>Istruzione</t>
  </si>
  <si>
    <t>Imprese associate per settore e dimensione</t>
  </si>
  <si>
    <t>Unione Industriale Biellese</t>
  </si>
  <si>
    <t>Sanità e assistenza sociale</t>
  </si>
  <si>
    <t>Turismo e territorio</t>
  </si>
  <si>
    <t>Numero esercizi ricettivi</t>
  </si>
  <si>
    <t>Attività artistiche, sportive, di intrattenimento e divertimento</t>
  </si>
  <si>
    <t>18a</t>
  </si>
  <si>
    <t>Presenze turistiche dalle altre Regioni italiane</t>
  </si>
  <si>
    <t>2018-2025</t>
  </si>
  <si>
    <t>Altre attività di servizi</t>
  </si>
  <si>
    <t>18b</t>
  </si>
  <si>
    <t>Presenze e arrivi di turisti dall'estero</t>
  </si>
  <si>
    <t>Imprese non classificate</t>
  </si>
  <si>
    <t>Totale</t>
  </si>
  <si>
    <t>Fonte: Elaborazioni Camera di Commercio Monte Rosa Laghi Alto Piemonte, Servizio Informazione Economica su dati InfoCamere</t>
  </si>
  <si>
    <t>Nota metodologica: eventuali differenze significative tra i dati 2024 e 2025 potrebbero essere riconducibili, almeno in parte, alla variazione dei codici ATECO intervenuta nel periodo considerato. Tale cambiamento può incidere sulla classificazione delle attività e, di conseguenza, sulla comparabilità diretta tra le due annualità.</t>
  </si>
  <si>
    <t>Straordinaria</t>
  </si>
  <si>
    <t>Imprese attive per settore - Provincia di Biella (2020-2025)</t>
  </si>
  <si>
    <t>% (sul totale delle imprese registrate)</t>
  </si>
  <si>
    <t>Fornitura di acqua, reti fognarie, attività di gestione</t>
  </si>
  <si>
    <t xml:space="preserve">Deroga </t>
  </si>
  <si>
    <t>Fornitura di servizi elettrici, gas, acqua, etc.</t>
  </si>
  <si>
    <t>Fonte: elaborazione su dati INPS</t>
  </si>
  <si>
    <t>v.a. Italia</t>
  </si>
  <si>
    <t>% Biella su totale Piemonte</t>
  </si>
  <si>
    <t>% Piemonte su totale Italia</t>
  </si>
  <si>
    <t>% Biella su totale italiano</t>
  </si>
  <si>
    <t>% Biella su totale italiano)</t>
  </si>
  <si>
    <t>Nota: le imprese registrate sono le imprese presenti nell’archivio Registro Imprese e non cessate, indipendentemente dallo stato effettivo di attività (attiva, inattiva, sospesa, in liquidazione, fallita). Le imprese attive sono invece le imprese presenti nel Registro che esercitano l’attività e non risultano avere procedure concorsuali in atto.</t>
  </si>
  <si>
    <t>-</t>
  </si>
  <si>
    <t>Attività artistiche, sportive, di intrattenimento</t>
  </si>
  <si>
    <t>Imprese giovanili registrate, incidenza sul totale delle imprese registrate e distribuzione per settore - Provincia di Biella (2020-2025)</t>
  </si>
  <si>
    <t>Note: La cassa integrazione guadagni ordinaria è una misura di sostegno al reddito rivolta ai lavoratori dipendenti dell'industria, in caso di transitorie sospensioni o riduzioni delle attività
produttive non imputabili al datore di lavoro o al lavoratore; ha una durata massima di 13 settimane prorogabili fino a un massimo di 12 mesi e un importo pari all'80% della retribuzione.
La cassa integrazione guadagni a gestione straordinaria è rivolta ai lavoratori delle imprese industriali con più di 15 dipendenti in occasione di processi di ristrutturazione,
riorganizzazione o riconversione produttiva; ha un importo pari all'80% della retribuzione e una durata massima di 3 mesi con possibilità di richiedere proroghe (senza limitazione). La
cassa integrazione in deroga è un intervento di integrazione salariale a sostegno di imprese che non possono ricorrere agli strumenti ordinari perché esclusi all'origine da questa tutela
o perché hanno già esaurito il periodo di fruizione delle tutele ordinarie. Il 2020 è un anno atipico per le conseguenze determinate dalla pandemia sul lavoro, sulla produzione e sul
commercio: le rilevanti differenze riportate nel grafico vanno interpretate di conseguenza.</t>
  </si>
  <si>
    <t xml:space="preserve">Settore </t>
  </si>
  <si>
    <t>Agricoltura, silvicoltura pesca</t>
  </si>
  <si>
    <t xml:space="preserve">Fonte: Elaborazioni Camera di Commercio Monte Rosa Laghi Alto Piemonte                                                                                                                                    </t>
  </si>
  <si>
    <t>Imprese artigiane per settore - Provincia di Biella (2020-2024)</t>
  </si>
  <si>
    <t>% sul totale delle artigiane</t>
  </si>
  <si>
    <t>Fonte: Elaborazioni Camera di Commercio Monte Rosa Laghi Alto Piemonte</t>
  </si>
  <si>
    <t>Nota: Si considerano “imprese giovanili” le imprese la cui partecipazione del controllo e della proprietà è detenuta in prevalenza da persone di età inferiore ai 35 anni.</t>
  </si>
  <si>
    <t>Imprese giovanili registrate per settore - Provincia di Biella (2020-2025)</t>
  </si>
  <si>
    <t>% sul totale delle giovanili</t>
  </si>
  <si>
    <t>Numero e incidenza di aziende agricole e zootecniche con certificazione bio - Piemonte e Provincia di Biella (2021-2025)</t>
  </si>
  <si>
    <t>% sul totale delle aziende bio in Piemonte</t>
  </si>
  <si>
    <t>Piemonte</t>
  </si>
  <si>
    <t>Valore medio delle province piemontesi</t>
  </si>
  <si>
    <t>405,6</t>
  </si>
  <si>
    <t>-%</t>
  </si>
  <si>
    <t>427</t>
  </si>
  <si>
    <t>430,12</t>
  </si>
  <si>
    <t>Fonte: Regione Piemonte</t>
  </si>
  <si>
    <t>Imprese straniere per settore - Provincia di Biella (2023-2025)</t>
  </si>
  <si>
    <t>Registrate</t>
  </si>
  <si>
    <t>Cessazioni</t>
  </si>
  <si>
    <t>% sul totale delle registrate</t>
  </si>
  <si>
    <t>Fornitura di acqua; reti fognarie, attività di gestione dei rifiuti</t>
  </si>
  <si>
    <t>Commercio all'ingrosso e al dettaglio; riparazione di auto</t>
  </si>
  <si>
    <t xml:space="preserve">Trasporto e magazzinaggio </t>
  </si>
  <si>
    <t xml:space="preserve">Attività dei servizi di alloggio e di ristorazione </t>
  </si>
  <si>
    <t xml:space="preserve">Sanità e assistenza sociale  </t>
  </si>
  <si>
    <t>Servizi per la sanità e l'assistenza sociale - Provincia di Biella (2020-2025)</t>
  </si>
  <si>
    <t>Assistenza sanitaria</t>
  </si>
  <si>
    <t>Servizi di assistenza sociale residenziale</t>
  </si>
  <si>
    <t>Assistenza sociale non residenziale</t>
  </si>
  <si>
    <t>Imprese ogni mille abitanti</t>
  </si>
  <si>
    <t>Ailoche</t>
  </si>
  <si>
    <t>Andorno Micca</t>
  </si>
  <si>
    <t>Benna</t>
  </si>
  <si>
    <t>Bioglio</t>
  </si>
  <si>
    <t>Borriana</t>
  </si>
  <si>
    <t>Brusnengo</t>
  </si>
  <si>
    <t>Callabiana</t>
  </si>
  <si>
    <t>Camandona</t>
  </si>
  <si>
    <t>Camburzano</t>
  </si>
  <si>
    <t>Campiglia Cervo</t>
  </si>
  <si>
    <t>Candelo</t>
  </si>
  <si>
    <t>Caprile</t>
  </si>
  <si>
    <t>Casapinta</t>
  </si>
  <si>
    <t>Castelletto Cervo</t>
  </si>
  <si>
    <t>Cavaglia'</t>
  </si>
  <si>
    <t>Cerrione</t>
  </si>
  <si>
    <t>Coggiola</t>
  </si>
  <si>
    <t>Cossato</t>
  </si>
  <si>
    <t>Crevacuore</t>
  </si>
  <si>
    <t>Curino</t>
  </si>
  <si>
    <t>Donato</t>
  </si>
  <si>
    <t>Dorzano</t>
  </si>
  <si>
    <t>Gaglianico</t>
  </si>
  <si>
    <t>Gifflenga</t>
  </si>
  <si>
    <t>Graglia</t>
  </si>
  <si>
    <t>Lessona</t>
  </si>
  <si>
    <t>Magnano</t>
  </si>
  <si>
    <t>Massazza</t>
  </si>
  <si>
    <t>Masserano</t>
  </si>
  <si>
    <t>Mezzana Mortigliengo</t>
  </si>
  <si>
    <t>Miagliano</t>
  </si>
  <si>
    <t>Mongrando</t>
  </si>
  <si>
    <t>Mottalciata</t>
  </si>
  <si>
    <t>Muzzano</t>
  </si>
  <si>
    <t>Netro</t>
  </si>
  <si>
    <t>Occhieppo Inferiore</t>
  </si>
  <si>
    <t>Occhieppo Superiore</t>
  </si>
  <si>
    <t>Pettinengo</t>
  </si>
  <si>
    <t>Piatto</t>
  </si>
  <si>
    <t>Piedicavallo</t>
  </si>
  <si>
    <t>Pollone</t>
  </si>
  <si>
    <t>Ponderano</t>
  </si>
  <si>
    <t>Portula</t>
  </si>
  <si>
    <t>Pralungo</t>
  </si>
  <si>
    <t>Pray</t>
  </si>
  <si>
    <t>Quaregna Cerreto</t>
  </si>
  <si>
    <t>Ronco Biellese</t>
  </si>
  <si>
    <t>Roppolo</t>
  </si>
  <si>
    <t>Rosazza</t>
  </si>
  <si>
    <t>Sagliano Micca</t>
  </si>
  <si>
    <t>Sala Biellese</t>
  </si>
  <si>
    <t>Salussola</t>
  </si>
  <si>
    <t>Sandigliano</t>
  </si>
  <si>
    <t>Sordevolo</t>
  </si>
  <si>
    <t>Sostegno</t>
  </si>
  <si>
    <t>Strona</t>
  </si>
  <si>
    <t>Tavigliano</t>
  </si>
  <si>
    <t>Ternengo</t>
  </si>
  <si>
    <t>Tollegno</t>
  </si>
  <si>
    <t>Torrazzo</t>
  </si>
  <si>
    <t>Valdengo</t>
  </si>
  <si>
    <t>Valdilana</t>
  </si>
  <si>
    <t>Vallanzengo</t>
  </si>
  <si>
    <t>Valle S. Nicolao</t>
  </si>
  <si>
    <t>Veglio</t>
  </si>
  <si>
    <t>Verrone</t>
  </si>
  <si>
    <t>Vigliano Biellese</t>
  </si>
  <si>
    <t>Villa Del Bosco</t>
  </si>
  <si>
    <t>Villanova Biellese</t>
  </si>
  <si>
    <t>Viverone</t>
  </si>
  <si>
    <t>Zimone</t>
  </si>
  <si>
    <t>Zubiena</t>
  </si>
  <si>
    <t>Zumaglia</t>
  </si>
  <si>
    <t>Note: Questa sezione include l'erogazione di servizi sanitari e le attività di assistenza sociale. È inclusa una vasta gamma di attività, tra cui l'assistenza sanitaria fornita da medici professionisti presso ospedali e altre strutture, le attività di assistenza domiciliare che contemplano anche attività di assistenza sanitaria o attività di assistenza sociale che non contemplano il coinvolgimento degli operatori sanitari.</t>
  </si>
  <si>
    <t>Attività artistiche, sportive e di intrattenimento, istruzione prescolastica, primaria, secondaria, post-secondaria, altri servizi e attività di supporto all'istruzione - Provincia di Biella (2020-2025)</t>
  </si>
  <si>
    <t>Attività nel commercio al dettaglio - Provincia di Biella (2022-2024)</t>
  </si>
  <si>
    <t>Attività di biblioteche, archivi, musei ed altre attività</t>
  </si>
  <si>
    <t>Attività sportive, di intrattenimento e di divertimento</t>
  </si>
  <si>
    <t>Imprese registrate come startup - Provincia di Biella (2021-2026)</t>
  </si>
  <si>
    <t>Incidenza % rispetto al totale delle imprese registrate</t>
  </si>
  <si>
    <t>Nota: Per commercio al dettaglio si intende l'attività svolta da chiunque professionalmente acquista merci in nome e per conto proprio e le rivende, su aree private in sede fissa o mediante altre forme di distribuzione, direttamente al consumatore finale. E' escluso quello di autoveicolie e le loro parti ed accessori effettuato su internet.</t>
  </si>
  <si>
    <t>Nota: In questa sezione viene classificata l'istruzione a qualsiasi livello o per qualsiasi professione. L'attività può essere svolta attraverso lezioni orali o scritte, tramite radio, televisione, internet o per corrispondenza.La sezione include sia l'istruzione impartita dai vari istituti appartenenti al sistema scolastico nazionale ai suoi vari livelli, sia l'istruzione per adulti, i programmi contro l'analfabetismo eccetera. Sono inoltre incluse le scuole e le accademie militari, le scuole all'interno degli istituti penali eccetera ai rispettivi livelli. La sezione comprende sia l'istruzione pubblica che quella privata.Per ciascun livello d'istruzione iniziale le classi comprendono l'istruzione speciale rivolta agli alunni con disabilità fisica o mentale.La sezione è articolata in base al livello di istruzione offerto, secondo quanto stabilito dai livelli ISCED 1997.</t>
  </si>
  <si>
    <t>Note: Questa sezione include una vasta gamma di attività destinate a soddisfare diversi interessi culturali, di intrattenimento e divertimento per il pubblico, inclusi spettacoli dal vivo, gestione di musei, giochi e scommesse, attività sportive e ricreative.</t>
  </si>
  <si>
    <t>Iscrizione e anzianità delle imprese registrate come startup - Provincia di Biella (2026)</t>
  </si>
  <si>
    <t>valore assoluto delle imprese registrate come startup</t>
  </si>
  <si>
    <t>Incidenza (%) rispetto al totale delle startup registrate</t>
  </si>
  <si>
    <t>registrate da più di 6 anni (dal 2020)</t>
  </si>
  <si>
    <t>registrate da 5 anni (dal 2021)</t>
  </si>
  <si>
    <t>registrate da 2 a 4 anni (dal 2022 al 2024)</t>
  </si>
  <si>
    <t>registrate da un anno (dal 2025)</t>
  </si>
  <si>
    <t>Settore produttivo delle startup - Provincia di Biella (2021-2025)</t>
  </si>
  <si>
    <t xml:space="preserve">registrate da meno di un anno </t>
  </si>
  <si>
    <t>Fonte: elaborazioni Camera di Commercio Monte Rosa Laghi Alto Piemonte</t>
  </si>
  <si>
    <t>Nota: I dati del 2026 sono aggiornati a maggio dello stesso anno.</t>
  </si>
  <si>
    <t>% sul totale delle startup registrate</t>
  </si>
  <si>
    <t>Commercio</t>
  </si>
  <si>
    <t>Industria/Artigianato</t>
  </si>
  <si>
    <t>Servizi</t>
  </si>
  <si>
    <t>Turismo</t>
  </si>
  <si>
    <t>Attività prevalente delle startup - Provincia di Biella (2021-2025)</t>
  </si>
  <si>
    <t>Settore produttivo</t>
  </si>
  <si>
    <t>Attività prevalente</t>
  </si>
  <si>
    <t>Commercio all'ingrosso</t>
  </si>
  <si>
    <t>Commercio al dettaglio</t>
  </si>
  <si>
    <t>Industrie alimentari</t>
  </si>
  <si>
    <t>Fabricazione di articoli in pelle e simili</t>
  </si>
  <si>
    <t>Fabbricazion di computer e prodotti elettronici</t>
  </si>
  <si>
    <t>Fabbricazione di apparecchiature elettriche</t>
  </si>
  <si>
    <t>Fabbricazione di macchinari ed apparecchiature</t>
  </si>
  <si>
    <t>Lavori di costruzione specializzati</t>
  </si>
  <si>
    <t>Riparazione di computer e di beni per uso personale</t>
  </si>
  <si>
    <t>Confezione di articoli di abbigliamento e confezione di articoli in pelle e in pelliccia</t>
  </si>
  <si>
    <t>Attività sportive e di intrattenimento</t>
  </si>
  <si>
    <t>Ricerca scientifica e sviluppo</t>
  </si>
  <si>
    <t>Produzione di software, consulenza informativa</t>
  </si>
  <si>
    <t>Attività dei servizi di informazione e altri servizi</t>
  </si>
  <si>
    <t>Attività editoriali</t>
  </si>
  <si>
    <t>Pubblicità e ricerche di mercato</t>
  </si>
  <si>
    <t>Altre attività professionali, scientifiche e tecniche</t>
  </si>
  <si>
    <t>Attività di direzione aziendale e consulenza</t>
  </si>
  <si>
    <t>Attività dei servizi alle agenzie di viaggio</t>
  </si>
  <si>
    <t>Alloggio</t>
  </si>
  <si>
    <t>VALORE AGGIUNTO GENERATO DALLE IMPRESE</t>
  </si>
  <si>
    <t>Valore aggiunto a prezzi base correnti - Italia, Piemonte e Provincia di Biella (2018-2024)</t>
  </si>
  <si>
    <t>Agricoltura, sivicoltura e pesca</t>
  </si>
  <si>
    <t>Industria (totale)</t>
  </si>
  <si>
    <t>Servizi (totale)</t>
  </si>
  <si>
    <t>v.a. (in milioni di euro)</t>
  </si>
  <si>
    <t>% (rispetto al totale nazionale)</t>
  </si>
  <si>
    <t>Andamento della produzione industriale nel settore manifatturiero - Provincia di Biella (2020-2025)</t>
  </si>
  <si>
    <t>Flusso delle esportazioni per tipologia di prodotto - Provincia di Biella (anni 2020-2025)</t>
  </si>
  <si>
    <t>Variazione % dell'andamento rispetto allo stesso trimestre dell'anno precedente</t>
  </si>
  <si>
    <t>Settori</t>
  </si>
  <si>
    <t>IV trimestre 2020</t>
  </si>
  <si>
    <t>I trimestre 2021</t>
  </si>
  <si>
    <t>IV trimestre 2021</t>
  </si>
  <si>
    <t>I trimestre 2022</t>
  </si>
  <si>
    <t>IV trimestre 2022</t>
  </si>
  <si>
    <t>I trimestre 2023</t>
  </si>
  <si>
    <t>IV trimestre 2023</t>
  </si>
  <si>
    <t>I trimestre 2024</t>
  </si>
  <si>
    <t>IV trimestre 2024</t>
  </si>
  <si>
    <t>I trimestre 2025</t>
  </si>
  <si>
    <t>IV trimestre 2025</t>
  </si>
  <si>
    <t>Filatura</t>
  </si>
  <si>
    <t>variazione % rispetto all'annualità precedente</t>
  </si>
  <si>
    <t>Note: I valori 2020 sono preconsutivi, non sono attualmente disponibili per branca di attività.</t>
  </si>
  <si>
    <t>Tessitura</t>
  </si>
  <si>
    <t>Finissaggio</t>
  </si>
  <si>
    <t>Altre industrie tessili</t>
  </si>
  <si>
    <t>Meccanica</t>
  </si>
  <si>
    <t>Altre industrie manifatturiere</t>
  </si>
  <si>
    <t>Valore aggiunto a prezzi base pro capite - Italia, Piemonte e Provincia di Biella (2018-2024)</t>
  </si>
  <si>
    <t>Valore aggiunto procapite</t>
  </si>
  <si>
    <t>Prodotti</t>
  </si>
  <si>
    <t>Agricoltura, della silvicoltura e della pesca</t>
  </si>
  <si>
    <t>Imprese associate per settore - Provincia di Biella (2023-2025)</t>
  </si>
  <si>
    <t>2023</t>
  </si>
  <si>
    <t>2024</t>
  </si>
  <si>
    <t>2025</t>
  </si>
  <si>
    <t>N° imprese
associate</t>
  </si>
  <si>
    <t>N° addetti
totali</t>
  </si>
  <si>
    <t>Var.%
imprese</t>
  </si>
  <si>
    <t>Tessile e abbigliamento</t>
  </si>
  <si>
    <t>Chimica e plastica</t>
  </si>
  <si>
    <t>Meccanica e metalmeccanica</t>
  </si>
  <si>
    <t>Alimentare e bevande</t>
  </si>
  <si>
    <t>di cui Alimentari e bevande</t>
  </si>
  <si>
    <t>Carta, stampa, editoria</t>
  </si>
  <si>
    <t>n.d.</t>
  </si>
  <si>
    <t>Costruzioni e materiali da costruzione</t>
  </si>
  <si>
    <t>Logistica e trasporti</t>
  </si>
  <si>
    <t>Servizi alle imprese (ICT, consulenza, ecc.)</t>
  </si>
  <si>
    <t>di cui Prodotti tessili</t>
  </si>
  <si>
    <t>Altro manifatturiero</t>
  </si>
  <si>
    <t>di cui Articoli di abbigliamento</t>
  </si>
  <si>
    <t>di cui Sostanze e prodotti chimici</t>
  </si>
  <si>
    <t>TOTALE</t>
  </si>
  <si>
    <t>Fonte: Unione Industriale Biellese</t>
  </si>
  <si>
    <t>Imprese associate per dimensione - Provincia di Biella (2023-2025)</t>
  </si>
  <si>
    <t>di cui Meccanica</t>
  </si>
  <si>
    <t xml:space="preserve">Dimensione </t>
  </si>
  <si>
    <t>Micro - Piccola (1–50 addetti)</t>
  </si>
  <si>
    <t>di cui Altre attività manifatturiere</t>
  </si>
  <si>
    <t>Media (51–100 addetti)</t>
  </si>
  <si>
    <t>Altri prodotti</t>
  </si>
  <si>
    <t xml:space="preserve">Grande (101+ addetti) </t>
  </si>
  <si>
    <t>Dati riferiti alle sole imprese associate a UI Biellese — non rappresentano il totale delle imprese Provinciali. N° addetti = dipendenti delle imprese associate al 31/12 dell'anno.</t>
  </si>
  <si>
    <t>Esercizi ricettivi e posti letto - Provincia di Biella (2020-2025)</t>
  </si>
  <si>
    <t>Variazione % rispetto all'annualità precedente</t>
  </si>
  <si>
    <t>Strutture</t>
  </si>
  <si>
    <t>% Strutture</t>
  </si>
  <si>
    <t>Posti letto</t>
  </si>
  <si>
    <t>% posti letto</t>
  </si>
  <si>
    <t>Alberghi</t>
  </si>
  <si>
    <t>Residenze turistiche</t>
  </si>
  <si>
    <t>Affittacamere</t>
  </si>
  <si>
    <t>Agriturismo</t>
  </si>
  <si>
    <t>Bed &amp; breakfast</t>
  </si>
  <si>
    <t>Campeggio</t>
  </si>
  <si>
    <t>Case vacanze, per ferie e country house</t>
  </si>
  <si>
    <t>Ostello</t>
  </si>
  <si>
    <t>Rifugio e bivacco fisso</t>
  </si>
  <si>
    <t>Locazioni turistiche</t>
  </si>
  <si>
    <t xml:space="preserve">Note:  Alberghi (2, 3 e 4 stelle); Residenze turistiche (2 e 3 stelle); locazioni turistiche (villaggio turistico, alloggio vacanze, CAV - Residence). </t>
  </si>
  <si>
    <t>Presenze turistiche - Provincia di Biella (2018-2023)</t>
  </si>
  <si>
    <t>v.a. totale delle presenze turistiche</t>
  </si>
  <si>
    <t xml:space="preserve">Alberghiero </t>
  </si>
  <si>
    <t>Extra-alberghiero</t>
  </si>
  <si>
    <t>Totale (v.a.)</t>
  </si>
  <si>
    <t>Regione di provenienza dei turisti italiani - Provincia di Biella (2020-2025)</t>
  </si>
  <si>
    <t>Regione di provenienza</t>
  </si>
  <si>
    <t>inc.%sul totale delle presenze turistiche</t>
  </si>
  <si>
    <t>Lombardia</t>
  </si>
  <si>
    <t>Emilia Romagna</t>
  </si>
  <si>
    <t>Veneto</t>
  </si>
  <si>
    <t>Toscana</t>
  </si>
  <si>
    <t>Liguria</t>
  </si>
  <si>
    <t>Lazio</t>
  </si>
  <si>
    <t>Campania</t>
  </si>
  <si>
    <t>Sicilia</t>
  </si>
  <si>
    <t>Puglia</t>
  </si>
  <si>
    <t>Marche</t>
  </si>
  <si>
    <t>Trentino Alto-Adige</t>
  </si>
  <si>
    <t>Friuli-Venezia Giulia</t>
  </si>
  <si>
    <t>Valle d'Aosta</t>
  </si>
  <si>
    <t>Calabria</t>
  </si>
  <si>
    <t>Abruzzo</t>
  </si>
  <si>
    <t>Sardegna</t>
  </si>
  <si>
    <t>Umbria</t>
  </si>
  <si>
    <t>Basilicata</t>
  </si>
  <si>
    <t>Molise</t>
  </si>
  <si>
    <t>Arrivi e presenze dall'estero - Provincia di Biella (2023-2025)</t>
  </si>
  <si>
    <t>Arrivi</t>
  </si>
  <si>
    <t>Presenze</t>
  </si>
  <si>
    <t>inc. % sul totale degli arrivi</t>
  </si>
  <si>
    <t>Rapporto tra arrivi e presenze</t>
  </si>
  <si>
    <t>inc. % sul totale delle presenze</t>
  </si>
  <si>
    <t xml:space="preserve"> Francia</t>
  </si>
  <si>
    <t>Svizzera (incluso Liechtenstein)</t>
  </si>
  <si>
    <t>Germania</t>
  </si>
  <si>
    <t>Paesi Bassi</t>
  </si>
  <si>
    <t>Stati Uniti d'America</t>
  </si>
  <si>
    <t>Regno Unito</t>
  </si>
  <si>
    <t>Spagna</t>
  </si>
  <si>
    <t>Romania</t>
  </si>
  <si>
    <t>Polonia</t>
  </si>
  <si>
    <t>Altri Paesi Europei</t>
  </si>
  <si>
    <t>Non specificato</t>
  </si>
  <si>
    <t>Fondazione Cassa di Risparmio di Biella
OsservaBiella – Osservatorio territoriale del Biellese)</t>
  </si>
  <si>
    <t xml:space="preserve">
Cristina Garavoglia, cristina.garavoglia@fondazionecrbiella.it
Sara Diritti, sara.diritti@fondazionecrbiella.it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</si>
</sst>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h\.mm"/>
  </numFmts>
  <fonts count="22">
    <font>
      <sz val="10"/>
      <color rgb="FF000000"/>
      <name val="Arial"/>
      <scheme val="minor"/>
    </font>
    <font>
      <b/>
      <sz val="11"/>
      <color rgb="FF2C3E50"/>
      <name val="Geist"/>
    </font>
    <font>
      <b/>
      <sz val="14"/>
      <color rgb="FFFFFFFF"/>
      <name val="Geist"/>
    </font>
    <font>
      <sz val="10"/>
      <color theme="1"/>
      <name val="Cabin"/>
    </font>
    <font>
      <sz val="10"/>
      <name val="Arial"/>
    </font>
    <font>
      <sz val="11"/>
      <color theme="1"/>
      <name val="Arial"/>
    </font>
    <font>
      <b/>
      <sz val="9"/>
      <color rgb="FF2C3E50"/>
      <name val="Geist"/>
    </font>
    <font>
      <sz val="9"/>
      <color theme="1"/>
      <name val="Geist"/>
    </font>
    <font>
      <b/>
      <sz val="9"/>
      <color rgb="FFFFFFFF"/>
      <name val="Geist"/>
    </font>
    <font>
      <sz val="11"/>
      <color theme="1"/>
      <name val="Cabin"/>
    </font>
    <font>
      <b/>
      <sz val="8"/>
      <color rgb="FF2C3E50"/>
      <name val="Geist"/>
    </font>
    <font>
      <sz val="10"/>
      <color theme="1"/>
      <name val="Arial"/>
    </font>
    <font>
      <sz val="9"/>
      <color rgb="FF2C3E50"/>
      <name val="Geist"/>
    </font>
    <font>
      <u/>
      <sz val="9"/>
      <color rgb="FF2C3E50"/>
      <name val="Geist"/>
    </font>
    <font>
      <u/>
      <sz val="9"/>
      <color rgb="FF2C3E50"/>
      <name val="Geist"/>
    </font>
    <font>
      <i/>
      <sz val="8"/>
      <color rgb="FF666666"/>
      <name val="Arial"/>
    </font>
    <font>
      <b/>
      <sz val="10"/>
      <color theme="1"/>
      <name val="Cabin"/>
    </font>
    <font>
      <sz val="11"/>
      <color theme="1"/>
      <name val="Verdana"/>
    </font>
    <font>
      <sz val="12"/>
      <color rgb="FF000000"/>
      <name val="Cabin"/>
    </font>
    <font>
      <sz val="11"/>
      <color rgb="FF000000"/>
      <name val="Cabin"/>
    </font>
    <font>
      <strike/>
      <sz val="11"/>
      <color theme="1"/>
      <name val="Cabin"/>
    </font>
    <font>
      <sz val="8"/>
      <color theme="1"/>
      <name val="Cabin"/>
    </font>
  </fonts>
  <fills count="10">
    <fill>
      <patternFill patternType="none"/>
    </fill>
    <fill>
      <patternFill patternType="gray125"/>
    </fill>
    <fill>
      <patternFill patternType="solid">
        <fgColor rgb="FF3D4F5C"/>
        <bgColor rgb="FF3D4F5C"/>
      </patternFill>
    </fill>
    <fill>
      <patternFill patternType="solid">
        <fgColor rgb="FFD9EAD3"/>
        <bgColor rgb="FFD9EAD3"/>
      </patternFill>
    </fill>
    <fill>
      <patternFill patternType="solid">
        <fgColor rgb="FFEDEFF2"/>
        <bgColor rgb="FFEDEFF2"/>
      </patternFill>
    </fill>
    <fill>
      <patternFill patternType="solid">
        <fgColor rgb="FFF8F9FA"/>
        <bgColor rgb="FFF8F9FA"/>
      </patternFill>
    </fill>
    <fill>
      <patternFill patternType="solid">
        <fgColor rgb="FF4B5861"/>
        <bgColor rgb="FF4B5861"/>
      </patternFill>
    </fill>
    <fill>
      <patternFill patternType="solid">
        <fgColor rgb="FFFFFFFF"/>
        <bgColor rgb="FFFFFFFF"/>
      </patternFill>
    </fill>
    <fill>
      <patternFill patternType="solid">
        <fgColor rgb="FFF0B478"/>
        <bgColor rgb="FFF0B478"/>
      </patternFill>
    </fill>
    <fill>
      <patternFill patternType="solid">
        <fgColor rgb="FFF07828"/>
        <bgColor rgb="FFF07828"/>
      </patternFill>
    </fill>
  </fills>
  <borders count="33">
    <border>
      <left/>
      <right/>
      <top/>
      <bottom/>
      <diagonal/>
    </border>
    <border>
      <left style="thin">
        <color rgb="FFD0D5DA"/>
      </left>
      <right/>
      <top style="thin">
        <color rgb="FFD0D5DA"/>
      </top>
      <bottom style="thin">
        <color rgb="FFD0D5DA"/>
      </bottom>
      <diagonal/>
    </border>
    <border>
      <left/>
      <right/>
      <top style="thin">
        <color rgb="FFD0D5DA"/>
      </top>
      <bottom style="thin">
        <color rgb="FFD0D5DA"/>
      </bottom>
      <diagonal/>
    </border>
    <border>
      <left style="thin">
        <color rgb="FFD0D5DA"/>
      </left>
      <right style="thin">
        <color rgb="FFD0D5DA"/>
      </right>
      <top style="thin">
        <color rgb="FFD0D5DA"/>
      </top>
      <bottom style="thin">
        <color rgb="FFD0D5DA"/>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4A5A6A"/>
      </top>
      <bottom style="thin">
        <color rgb="FF4A5A6A"/>
      </bottom>
      <diagonal/>
    </border>
    <border>
      <left/>
      <right style="thin">
        <color rgb="FF000000"/>
      </right>
      <top style="thin">
        <color rgb="FF4A5A6A"/>
      </top>
      <bottom style="thin">
        <color rgb="FF4A5A6A"/>
      </bottom>
      <diagonal/>
    </border>
    <border>
      <left style="thin">
        <color rgb="FF000000"/>
      </left>
      <right style="thin">
        <color rgb="FF000000"/>
      </right>
      <top style="thin">
        <color rgb="FF4A5A6A"/>
      </top>
      <bottom style="thin">
        <color rgb="FF4A5A6A"/>
      </bottom>
      <diagonal/>
    </border>
    <border>
      <left style="thin">
        <color rgb="FFD8DCE0"/>
      </left>
      <right style="thin">
        <color rgb="FFD8DCE0"/>
      </right>
      <top style="thin">
        <color rgb="FFD8DCE0"/>
      </top>
      <bottom style="thin">
        <color rgb="FFD8DCE0"/>
      </bottom>
      <diagonal/>
    </border>
    <border>
      <left style="thin">
        <color rgb="FFD8DCE0"/>
      </left>
      <right style="thin">
        <color rgb="FFD8DCE0"/>
      </right>
      <top style="thin">
        <color rgb="FFD8DCE0"/>
      </top>
      <bottom/>
      <diagonal/>
    </border>
    <border>
      <left/>
      <right/>
      <top style="thin">
        <color rgb="FF4A5A6A"/>
      </top>
      <bottom style="thin">
        <color rgb="FF4A5A6A"/>
      </bottom>
      <diagonal/>
    </border>
    <border>
      <left style="thin">
        <color rgb="FFD8DCE0"/>
      </left>
      <right style="thin">
        <color rgb="FFD8DCE0"/>
      </right>
      <top/>
      <bottom/>
      <diagonal/>
    </border>
    <border>
      <left style="thin">
        <color rgb="FFD8DCE0"/>
      </left>
      <right style="thin">
        <color rgb="FFD8DCE0"/>
      </right>
      <top/>
      <bottom style="thin">
        <color rgb="FFD8DCE0"/>
      </bottom>
      <diagonal/>
    </border>
    <border>
      <left/>
      <right style="thin">
        <color rgb="FF999999"/>
      </right>
      <top/>
      <bottom style="thin">
        <color rgb="FF999999"/>
      </bottom>
      <diagonal/>
    </border>
    <border>
      <left/>
      <right/>
      <top style="thin">
        <color rgb="FF000000"/>
      </top>
      <bottom/>
      <diagonal/>
    </border>
    <border>
      <left style="thin">
        <color rgb="FF999999"/>
      </left>
      <right/>
      <top style="thin">
        <color rgb="FF999999"/>
      </top>
      <bottom style="thin">
        <color rgb="FF999999"/>
      </bottom>
      <diagonal/>
    </border>
    <border>
      <left style="thin">
        <color rgb="FF000000"/>
      </left>
      <right/>
      <top style="thin">
        <color rgb="FF4A5A6A"/>
      </top>
      <bottom style="thin">
        <color rgb="FF000000"/>
      </bottom>
      <diagonal/>
    </border>
    <border>
      <left/>
      <right style="thin">
        <color rgb="FF000000"/>
      </right>
      <top style="thin">
        <color rgb="FF4A5A6A"/>
      </top>
      <bottom style="thin">
        <color rgb="FF000000"/>
      </bottom>
      <diagonal/>
    </border>
    <border>
      <left style="thin">
        <color rgb="FF999999"/>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3D4F5C"/>
      </left>
      <right/>
      <top style="thin">
        <color rgb="FF3D4F5C"/>
      </top>
      <bottom style="thin">
        <color rgb="FF000000"/>
      </bottom>
      <diagonal/>
    </border>
    <border>
      <left/>
      <right style="thin">
        <color rgb="FF000000"/>
      </right>
      <top style="thin">
        <color rgb="FF3D4F5C"/>
      </top>
      <bottom style="thin">
        <color rgb="FF000000"/>
      </bottom>
      <diagonal/>
    </border>
    <border>
      <left style="thin">
        <color rgb="FFD8DCE0"/>
      </left>
      <right/>
      <top style="thin">
        <color rgb="FFD8DCE0"/>
      </top>
      <bottom style="thin">
        <color rgb="FFD8DCE0"/>
      </bottom>
      <diagonal/>
    </border>
    <border>
      <left/>
      <right style="thin">
        <color rgb="FFD8DCE0"/>
      </right>
      <top style="thin">
        <color rgb="FFD8DCE0"/>
      </top>
      <bottom style="thin">
        <color rgb="FFD8DCE0"/>
      </bottom>
      <diagonal/>
    </border>
    <border>
      <left/>
      <right/>
      <top style="thin">
        <color rgb="FF4A5A6A"/>
      </top>
      <bottom style="thin">
        <color rgb="FF000000"/>
      </bottom>
      <diagonal/>
    </border>
    <border>
      <left style="thin">
        <color rgb="FFD0D5DA"/>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34">
    <xf numFmtId="0" fontId="0" fillId="0" borderId="0" xfId="0"/>
    <xf numFmtId="0" fontId="1" fillId="0" borderId="0" xfId="0" applyFont="1"/>
    <xf numFmtId="0" fontId="3" fillId="0" borderId="0" xfId="0" applyFont="1"/>
    <xf numFmtId="0" fontId="5" fillId="0" borderId="0" xfId="0" applyFont="1"/>
    <xf numFmtId="0" fontId="6" fillId="3" borderId="3" xfId="0" applyFont="1" applyFill="1" applyBorder="1" applyAlignment="1">
      <alignment horizontal="right" wrapText="1"/>
    </xf>
    <xf numFmtId="0" fontId="9" fillId="0" borderId="0" xfId="0" applyFont="1"/>
    <xf numFmtId="10" fontId="9" fillId="0" borderId="0" xfId="0" applyNumberFormat="1" applyFont="1"/>
    <xf numFmtId="0" fontId="10" fillId="4" borderId="8" xfId="0" applyFont="1" applyFill="1" applyBorder="1" applyAlignment="1">
      <alignment horizontal="center" vertical="center" wrapText="1"/>
    </xf>
    <xf numFmtId="0" fontId="1" fillId="0" borderId="0" xfId="0" applyFont="1" applyAlignment="1">
      <alignment horizontal="left"/>
    </xf>
    <xf numFmtId="0" fontId="11" fillId="0" borderId="0" xfId="0" applyFont="1"/>
    <xf numFmtId="0" fontId="12" fillId="4" borderId="9" xfId="0" applyFont="1" applyFill="1" applyBorder="1" applyAlignment="1">
      <alignment horizontal="center" vertical="center" wrapText="1"/>
    </xf>
    <xf numFmtId="3" fontId="12" fillId="4" borderId="9" xfId="0" applyNumberFormat="1" applyFont="1" applyFill="1" applyBorder="1" applyAlignment="1">
      <alignment horizontal="center" vertical="center" wrapText="1"/>
    </xf>
    <xf numFmtId="0" fontId="3" fillId="0" borderId="0" xfId="0" applyFont="1" applyAlignment="1">
      <alignment horizontal="center"/>
    </xf>
    <xf numFmtId="0" fontId="8" fillId="2" borderId="8" xfId="0" applyFont="1" applyFill="1" applyBorder="1" applyAlignment="1">
      <alignment horizontal="center" vertical="center" wrapText="1"/>
    </xf>
    <xf numFmtId="10" fontId="12" fillId="4" borderId="9" xfId="0" applyNumberFormat="1" applyFont="1" applyFill="1" applyBorder="1" applyAlignment="1">
      <alignment horizontal="center" vertical="center" wrapText="1"/>
    </xf>
    <xf numFmtId="0" fontId="13" fillId="4" borderId="9" xfId="0" applyFont="1" applyFill="1" applyBorder="1" applyAlignment="1">
      <alignment horizontal="left" vertical="center" wrapText="1"/>
    </xf>
    <xf numFmtId="0" fontId="12" fillId="5" borderId="9" xfId="0" applyFont="1" applyFill="1" applyBorder="1" applyAlignment="1">
      <alignment horizontal="center" vertical="center" wrapText="1"/>
    </xf>
    <xf numFmtId="0" fontId="3" fillId="0" borderId="0" xfId="0" applyFont="1" applyAlignment="1">
      <alignment horizontal="left"/>
    </xf>
    <xf numFmtId="10" fontId="10" fillId="4" borderId="8" xfId="0" applyNumberFormat="1" applyFont="1" applyFill="1" applyBorder="1" applyAlignment="1">
      <alignment horizontal="center" vertical="center" wrapText="1"/>
    </xf>
    <xf numFmtId="0" fontId="14" fillId="5" borderId="9" xfId="0" applyFont="1" applyFill="1" applyBorder="1" applyAlignment="1">
      <alignment horizontal="left" vertical="center" wrapText="1"/>
    </xf>
    <xf numFmtId="3" fontId="12" fillId="5" borderId="9" xfId="0" applyNumberFormat="1" applyFont="1" applyFill="1" applyBorder="1" applyAlignment="1">
      <alignment horizontal="center" vertical="center" wrapText="1"/>
    </xf>
    <xf numFmtId="10" fontId="12" fillId="5" borderId="9" xfId="0" applyNumberFormat="1" applyFont="1" applyFill="1" applyBorder="1" applyAlignment="1">
      <alignment horizontal="center" vertical="center" wrapText="1"/>
    </xf>
    <xf numFmtId="0" fontId="8" fillId="6" borderId="9" xfId="0" applyFont="1" applyFill="1" applyBorder="1" applyAlignment="1">
      <alignment horizontal="center" vertical="center" wrapText="1"/>
    </xf>
    <xf numFmtId="3" fontId="8" fillId="6" borderId="9" xfId="0" applyNumberFormat="1" applyFont="1" applyFill="1" applyBorder="1" applyAlignment="1">
      <alignment horizontal="center" vertical="center" wrapText="1"/>
    </xf>
    <xf numFmtId="10" fontId="8" fillId="6" borderId="9" xfId="0" applyNumberFormat="1" applyFont="1" applyFill="1" applyBorder="1" applyAlignment="1">
      <alignment horizontal="center" vertical="center" wrapText="1"/>
    </xf>
    <xf numFmtId="0" fontId="15" fillId="0" borderId="0" xfId="0" applyFont="1"/>
    <xf numFmtId="3" fontId="16" fillId="0" borderId="0" xfId="0" applyNumberFormat="1" applyFont="1" applyAlignment="1">
      <alignment horizontal="right"/>
    </xf>
    <xf numFmtId="10" fontId="3" fillId="0" borderId="0" xfId="0" applyNumberFormat="1" applyFont="1" applyAlignment="1">
      <alignment horizontal="right"/>
    </xf>
    <xf numFmtId="164" fontId="12" fillId="4" borderId="9" xfId="0" applyNumberFormat="1" applyFont="1" applyFill="1" applyBorder="1" applyAlignment="1">
      <alignment horizontal="center" vertical="center" wrapText="1"/>
    </xf>
    <xf numFmtId="164" fontId="12" fillId="5" borderId="9" xfId="0" applyNumberFormat="1" applyFont="1" applyFill="1" applyBorder="1" applyAlignment="1">
      <alignment horizontal="center" vertical="center" wrapText="1"/>
    </xf>
    <xf numFmtId="0" fontId="15" fillId="0" borderId="0" xfId="0" applyFont="1" applyAlignment="1">
      <alignment horizontal="left"/>
    </xf>
    <xf numFmtId="3" fontId="3" fillId="0" borderId="0" xfId="0" applyNumberFormat="1" applyFont="1" applyAlignment="1">
      <alignment horizontal="center"/>
    </xf>
    <xf numFmtId="164" fontId="8" fillId="6" borderId="9" xfId="0" applyNumberFormat="1" applyFont="1" applyFill="1" applyBorder="1" applyAlignment="1">
      <alignment horizontal="center" vertical="center" wrapText="1"/>
    </xf>
    <xf numFmtId="0" fontId="15" fillId="0" borderId="0" xfId="0" applyFont="1" applyAlignment="1">
      <alignment wrapText="1"/>
    </xf>
    <xf numFmtId="0" fontId="3" fillId="0" borderId="0" xfId="0" applyFont="1" applyAlignment="1">
      <alignment wrapText="1"/>
    </xf>
    <xf numFmtId="10" fontId="3" fillId="0" borderId="0" xfId="0" applyNumberFormat="1" applyFont="1"/>
    <xf numFmtId="0" fontId="3" fillId="0" borderId="0" xfId="0" applyFont="1" applyAlignment="1">
      <alignment horizontal="left" wrapText="1"/>
    </xf>
    <xf numFmtId="164" fontId="9" fillId="0" borderId="0" xfId="0" applyNumberFormat="1" applyFont="1" applyAlignment="1">
      <alignment horizontal="right"/>
    </xf>
    <xf numFmtId="3" fontId="17" fillId="7" borderId="14" xfId="0" applyNumberFormat="1" applyFont="1" applyFill="1" applyBorder="1" applyAlignment="1">
      <alignment horizontal="right"/>
    </xf>
    <xf numFmtId="3" fontId="9" fillId="0" borderId="0" xfId="0" applyNumberFormat="1" applyFont="1"/>
    <xf numFmtId="10" fontId="9" fillId="0" borderId="0" xfId="0" applyNumberFormat="1" applyFont="1" applyAlignment="1">
      <alignment horizontal="right"/>
    </xf>
    <xf numFmtId="164" fontId="9" fillId="0" borderId="15" xfId="0" applyNumberFormat="1" applyFont="1" applyBorder="1" applyAlignment="1">
      <alignment horizontal="right"/>
    </xf>
    <xf numFmtId="10" fontId="3" fillId="0" borderId="0" xfId="0" applyNumberFormat="1" applyFont="1" applyAlignment="1">
      <alignment wrapText="1"/>
    </xf>
    <xf numFmtId="0" fontId="6" fillId="8" borderId="9" xfId="0" applyFont="1" applyFill="1" applyBorder="1" applyAlignment="1">
      <alignment horizontal="center" vertical="center" wrapText="1"/>
    </xf>
    <xf numFmtId="3" fontId="6" fillId="8" borderId="9" xfId="0" applyNumberFormat="1" applyFont="1" applyFill="1" applyBorder="1" applyAlignment="1">
      <alignment horizontal="center" vertical="center" wrapText="1"/>
    </xf>
    <xf numFmtId="10" fontId="6" fillId="8" borderId="9" xfId="0" applyNumberFormat="1" applyFont="1" applyFill="1" applyBorder="1" applyAlignment="1">
      <alignment horizontal="center" vertical="center" wrapText="1"/>
    </xf>
    <xf numFmtId="49" fontId="12" fillId="4" borderId="9" xfId="0" applyNumberFormat="1" applyFont="1" applyFill="1" applyBorder="1" applyAlignment="1">
      <alignment horizontal="center" vertical="center" wrapText="1"/>
    </xf>
    <xf numFmtId="0" fontId="9" fillId="0" borderId="0" xfId="0" applyFont="1" applyAlignment="1">
      <alignment wrapText="1"/>
    </xf>
    <xf numFmtId="10" fontId="18" fillId="0" borderId="0" xfId="0" applyNumberFormat="1" applyFont="1" applyAlignment="1">
      <alignment wrapText="1"/>
    </xf>
    <xf numFmtId="0" fontId="9" fillId="0" borderId="0" xfId="0" applyFont="1" applyAlignment="1">
      <alignment vertical="top" wrapText="1"/>
    </xf>
    <xf numFmtId="0" fontId="9" fillId="0" borderId="16" xfId="0" applyFont="1" applyBorder="1" applyAlignment="1">
      <alignment vertical="top" wrapText="1"/>
    </xf>
    <xf numFmtId="0" fontId="9" fillId="0" borderId="19" xfId="0" applyFont="1" applyBorder="1" applyAlignment="1">
      <alignment vertical="top" wrapText="1"/>
    </xf>
    <xf numFmtId="10" fontId="9" fillId="0" borderId="0" xfId="0" applyNumberFormat="1" applyFont="1" applyAlignment="1">
      <alignment wrapText="1"/>
    </xf>
    <xf numFmtId="0" fontId="19" fillId="0" borderId="0" xfId="0" applyFont="1"/>
    <xf numFmtId="2" fontId="19" fillId="0" borderId="0" xfId="0" applyNumberFormat="1" applyFont="1"/>
    <xf numFmtId="0" fontId="9" fillId="0" borderId="0" xfId="0" applyFont="1" applyAlignment="1">
      <alignment horizontal="center" wrapText="1"/>
    </xf>
    <xf numFmtId="0" fontId="19" fillId="0" borderId="4" xfId="0" applyFont="1" applyBorder="1"/>
    <xf numFmtId="2" fontId="10" fillId="4" borderId="8" xfId="0" applyNumberFormat="1" applyFont="1" applyFill="1" applyBorder="1" applyAlignment="1">
      <alignment horizontal="center" vertical="center" wrapText="1"/>
    </xf>
    <xf numFmtId="2" fontId="12" fillId="4" borderId="9" xfId="0" applyNumberFormat="1" applyFont="1" applyFill="1" applyBorder="1" applyAlignment="1">
      <alignment horizontal="center" vertical="center" wrapText="1"/>
    </xf>
    <xf numFmtId="4" fontId="12" fillId="4" borderId="9" xfId="0" applyNumberFormat="1" applyFont="1" applyFill="1" applyBorder="1" applyAlignment="1">
      <alignment horizontal="center" vertical="center" wrapText="1"/>
    </xf>
    <xf numFmtId="2" fontId="12" fillId="5" borderId="9" xfId="0" applyNumberFormat="1" applyFont="1" applyFill="1" applyBorder="1" applyAlignment="1">
      <alignment horizontal="center" vertical="center" wrapText="1"/>
    </xf>
    <xf numFmtId="4" fontId="12" fillId="5" borderId="9" xfId="0" applyNumberFormat="1" applyFont="1" applyFill="1" applyBorder="1" applyAlignment="1">
      <alignment horizontal="center" vertical="center" wrapText="1"/>
    </xf>
    <xf numFmtId="2" fontId="8" fillId="6" borderId="9" xfId="0" applyNumberFormat="1" applyFont="1" applyFill="1" applyBorder="1" applyAlignment="1">
      <alignment horizontal="center" vertical="center" wrapText="1"/>
    </xf>
    <xf numFmtId="4" fontId="8" fillId="6" borderId="9" xfId="0" applyNumberFormat="1" applyFont="1" applyFill="1" applyBorder="1" applyAlignment="1">
      <alignment horizontal="center" vertical="center" wrapText="1"/>
    </xf>
    <xf numFmtId="10" fontId="19" fillId="0" borderId="0" xfId="0" applyNumberFormat="1" applyFont="1"/>
    <xf numFmtId="10" fontId="19" fillId="0" borderId="22" xfId="0" applyNumberFormat="1" applyFont="1" applyBorder="1"/>
    <xf numFmtId="3" fontId="19" fillId="0" borderId="0" xfId="0" applyNumberFormat="1" applyFont="1"/>
    <xf numFmtId="2" fontId="3" fillId="0" borderId="0" xfId="0" applyNumberFormat="1" applyFont="1"/>
    <xf numFmtId="0" fontId="19" fillId="0" borderId="22" xfId="0" applyFont="1" applyBorder="1"/>
    <xf numFmtId="0" fontId="19" fillId="0" borderId="5" xfId="0" applyFont="1" applyBorder="1"/>
    <xf numFmtId="4" fontId="9" fillId="0" borderId="0" xfId="0" applyNumberFormat="1" applyFont="1"/>
    <xf numFmtId="0" fontId="3" fillId="0" borderId="23" xfId="0" applyFont="1" applyBorder="1" applyAlignment="1">
      <alignment horizontal="center" wrapText="1"/>
    </xf>
    <xf numFmtId="2" fontId="9" fillId="0" borderId="0" xfId="0" applyNumberFormat="1" applyFont="1"/>
    <xf numFmtId="3" fontId="3" fillId="0" borderId="0" xfId="0" applyNumberFormat="1" applyFont="1" applyAlignment="1">
      <alignment horizontal="right"/>
    </xf>
    <xf numFmtId="9" fontId="3" fillId="0" borderId="0" xfId="0" applyNumberFormat="1" applyFont="1"/>
    <xf numFmtId="0" fontId="9" fillId="0" borderId="24" xfId="0" applyFont="1" applyBorder="1"/>
    <xf numFmtId="0" fontId="3" fillId="0" borderId="23" xfId="0" applyFont="1" applyBorder="1" applyAlignment="1">
      <alignment wrapText="1"/>
    </xf>
    <xf numFmtId="0" fontId="3" fillId="0" borderId="0" xfId="0" applyFont="1" applyAlignment="1">
      <alignment horizontal="center" wrapText="1"/>
    </xf>
    <xf numFmtId="165" fontId="8" fillId="6" borderId="9" xfId="0" applyNumberFormat="1" applyFont="1" applyFill="1" applyBorder="1" applyAlignment="1">
      <alignment horizontal="center" vertical="center" wrapText="1"/>
    </xf>
    <xf numFmtId="10" fontId="3" fillId="0" borderId="0" xfId="0" applyNumberFormat="1" applyFont="1" applyAlignment="1">
      <alignment horizontal="right" wrapText="1"/>
    </xf>
    <xf numFmtId="165" fontId="6" fillId="8" borderId="9" xfId="0" applyNumberFormat="1" applyFont="1" applyFill="1" applyBorder="1" applyAlignment="1">
      <alignment horizontal="center" vertical="center" wrapText="1"/>
    </xf>
    <xf numFmtId="4" fontId="6" fillId="8" borderId="9" xfId="0" applyNumberFormat="1" applyFont="1" applyFill="1" applyBorder="1" applyAlignment="1">
      <alignment horizontal="center" vertical="center" wrapText="1"/>
    </xf>
    <xf numFmtId="0" fontId="8" fillId="9" borderId="9" xfId="0" applyFont="1" applyFill="1" applyBorder="1" applyAlignment="1">
      <alignment horizontal="center" vertical="center" wrapText="1"/>
    </xf>
    <xf numFmtId="165" fontId="8" fillId="9" borderId="9" xfId="0" applyNumberFormat="1" applyFont="1" applyFill="1" applyBorder="1" applyAlignment="1">
      <alignment horizontal="center" vertical="center" wrapText="1"/>
    </xf>
    <xf numFmtId="9" fontId="8" fillId="9" borderId="9" xfId="0" applyNumberFormat="1" applyFont="1" applyFill="1" applyBorder="1" applyAlignment="1">
      <alignment horizontal="center" vertical="center" wrapText="1"/>
    </xf>
    <xf numFmtId="10" fontId="8" fillId="9" borderId="9" xfId="0" applyNumberFormat="1" applyFont="1" applyFill="1" applyBorder="1" applyAlignment="1">
      <alignment horizontal="center" vertical="center" wrapText="1"/>
    </xf>
    <xf numFmtId="4" fontId="8" fillId="9" borderId="9" xfId="0" applyNumberFormat="1" applyFont="1" applyFill="1" applyBorder="1" applyAlignment="1">
      <alignment horizontal="center" vertical="center" wrapText="1"/>
    </xf>
    <xf numFmtId="0" fontId="3" fillId="0" borderId="5" xfId="0" applyFont="1" applyBorder="1" applyAlignment="1">
      <alignment wrapText="1"/>
    </xf>
    <xf numFmtId="165" fontId="3" fillId="0" borderId="0" xfId="0" applyNumberFormat="1" applyFont="1"/>
    <xf numFmtId="10" fontId="3" fillId="0" borderId="15" xfId="0" applyNumberFormat="1" applyFont="1" applyBorder="1" applyAlignment="1">
      <alignment horizontal="right" wrapText="1"/>
    </xf>
    <xf numFmtId="165" fontId="3" fillId="0" borderId="0" xfId="0" applyNumberFormat="1" applyFont="1" applyAlignment="1">
      <alignment horizontal="right"/>
    </xf>
    <xf numFmtId="10" fontId="5" fillId="0" borderId="0" xfId="0" applyNumberFormat="1" applyFont="1"/>
    <xf numFmtId="0" fontId="20" fillId="0" borderId="0" xfId="0" applyFont="1"/>
    <xf numFmtId="3" fontId="12" fillId="7" borderId="9" xfId="0" applyNumberFormat="1" applyFont="1" applyFill="1" applyBorder="1" applyAlignment="1">
      <alignment horizontal="center" vertical="center" wrapText="1"/>
    </xf>
    <xf numFmtId="0" fontId="9" fillId="7" borderId="0" xfId="0" applyFont="1" applyFill="1"/>
    <xf numFmtId="0" fontId="9" fillId="0" borderId="0" xfId="0" applyFont="1" applyAlignment="1">
      <alignment horizontal="center"/>
    </xf>
    <xf numFmtId="164" fontId="19" fillId="0" borderId="0" xfId="0" applyNumberFormat="1" applyFont="1" applyAlignment="1">
      <alignment horizontal="center"/>
    </xf>
    <xf numFmtId="164" fontId="3" fillId="0" borderId="0" xfId="0" applyNumberFormat="1" applyFont="1" applyAlignment="1">
      <alignment horizontal="right"/>
    </xf>
    <xf numFmtId="0" fontId="3" fillId="0" borderId="0" xfId="0" applyFont="1" applyAlignment="1">
      <alignment horizontal="right"/>
    </xf>
    <xf numFmtId="0" fontId="9" fillId="0" borderId="0" xfId="0" applyFont="1" applyAlignment="1">
      <alignment horizontal="right"/>
    </xf>
    <xf numFmtId="166" fontId="9" fillId="0" borderId="0" xfId="0" applyNumberFormat="1" applyFont="1" applyAlignment="1">
      <alignment horizontal="right"/>
    </xf>
    <xf numFmtId="9" fontId="8" fillId="6" borderId="9" xfId="0" applyNumberFormat="1" applyFont="1" applyFill="1" applyBorder="1" applyAlignment="1">
      <alignment horizontal="center" vertical="center" wrapText="1"/>
    </xf>
    <xf numFmtId="0" fontId="9" fillId="0" borderId="0" xfId="0" applyFont="1" applyAlignment="1">
      <alignment horizontal="left"/>
    </xf>
    <xf numFmtId="0" fontId="21" fillId="0" borderId="0" xfId="0" applyFont="1" applyAlignment="1">
      <alignment horizontal="center"/>
    </xf>
    <xf numFmtId="0" fontId="10" fillId="4" borderId="23" xfId="0" applyFont="1" applyFill="1" applyBorder="1" applyAlignment="1">
      <alignment horizontal="center" wrapText="1"/>
    </xf>
    <xf numFmtId="0" fontId="8" fillId="2" borderId="6" xfId="0" applyFont="1" applyFill="1" applyBorder="1" applyAlignment="1">
      <alignment horizontal="center" vertical="center" wrapText="1"/>
    </xf>
    <xf numFmtId="0" fontId="4" fillId="0" borderId="11" xfId="0" applyFont="1" applyBorder="1"/>
    <xf numFmtId="0" fontId="4" fillId="0" borderId="7" xfId="0" applyFont="1" applyBorder="1"/>
    <xf numFmtId="0" fontId="12" fillId="4" borderId="10" xfId="0" applyFont="1" applyFill="1" applyBorder="1" applyAlignment="1">
      <alignment horizontal="left" vertical="center" wrapText="1"/>
    </xf>
    <xf numFmtId="0" fontId="4" fillId="0" borderId="12" xfId="0" applyFont="1" applyBorder="1"/>
    <xf numFmtId="0" fontId="4" fillId="0" borderId="13" xfId="0" applyFont="1" applyBorder="1"/>
    <xf numFmtId="0" fontId="12" fillId="5" borderId="10" xfId="0" applyFont="1" applyFill="1" applyBorder="1" applyAlignment="1">
      <alignment horizontal="left" vertical="center" wrapText="1"/>
    </xf>
    <xf numFmtId="0" fontId="2" fillId="2" borderId="1" xfId="0" applyFont="1" applyFill="1" applyBorder="1" applyAlignment="1">
      <alignment horizontal="center"/>
    </xf>
    <xf numFmtId="0" fontId="4" fillId="0" borderId="2" xfId="0" applyFont="1" applyBorder="1"/>
    <xf numFmtId="0" fontId="7" fillId="0" borderId="4" xfId="0" applyFont="1" applyBorder="1" applyAlignment="1">
      <alignment wrapText="1"/>
    </xf>
    <xf numFmtId="0" fontId="4" fillId="0" borderId="4" xfId="0" applyFont="1" applyBorder="1"/>
    <xf numFmtId="0" fontId="4" fillId="0" borderId="5" xfId="0" applyFont="1" applyBorder="1"/>
    <xf numFmtId="0" fontId="8" fillId="2" borderId="17" xfId="0" applyFont="1" applyFill="1" applyBorder="1" applyAlignment="1">
      <alignment horizontal="center" vertical="center" wrapText="1"/>
    </xf>
    <xf numFmtId="0" fontId="4" fillId="0" borderId="18" xfId="0" applyFont="1" applyBorder="1"/>
    <xf numFmtId="0" fontId="19" fillId="0" borderId="20" xfId="0" applyFont="1" applyBorder="1"/>
    <xf numFmtId="0" fontId="4" fillId="0" borderId="21" xfId="0" applyFont="1" applyBorder="1"/>
    <xf numFmtId="0" fontId="3" fillId="0" borderId="0" xfId="0" applyFont="1"/>
    <xf numFmtId="0" fontId="0" fillId="0" borderId="0" xfId="0"/>
    <xf numFmtId="0" fontId="12" fillId="4" borderId="10" xfId="0" applyFont="1" applyFill="1" applyBorder="1" applyAlignment="1">
      <alignment horizontal="center" vertical="center" wrapText="1"/>
    </xf>
    <xf numFmtId="0" fontId="12" fillId="5" borderId="10" xfId="0" applyFont="1" applyFill="1" applyBorder="1" applyAlignment="1">
      <alignment horizontal="center" vertical="center" wrapText="1"/>
    </xf>
    <xf numFmtId="0" fontId="8" fillId="6" borderId="27" xfId="0" applyFont="1" applyFill="1" applyBorder="1" applyAlignment="1">
      <alignment horizontal="center" vertical="center" wrapText="1"/>
    </xf>
    <xf numFmtId="0" fontId="4" fillId="0" borderId="28" xfId="0" applyFont="1" applyBorder="1"/>
    <xf numFmtId="0" fontId="8" fillId="2" borderId="25" xfId="0" applyFont="1" applyFill="1" applyBorder="1" applyAlignment="1">
      <alignment horizontal="center" wrapText="1"/>
    </xf>
    <xf numFmtId="0" fontId="4" fillId="0" borderId="26" xfId="0" applyFont="1" applyBorder="1"/>
    <xf numFmtId="0" fontId="4" fillId="0" borderId="29" xfId="0" applyFont="1" applyBorder="1"/>
    <xf numFmtId="10" fontId="8" fillId="2" borderId="6" xfId="0" applyNumberFormat="1" applyFont="1" applyFill="1" applyBorder="1" applyAlignment="1">
      <alignment horizontal="center" vertical="center" wrapText="1"/>
    </xf>
    <xf numFmtId="0" fontId="7" fillId="0" borderId="30" xfId="0" applyFont="1" applyBorder="1" applyAlignment="1">
      <alignment horizontal="left" wrapText="1"/>
    </xf>
    <xf numFmtId="0" fontId="7" fillId="0" borderId="31" xfId="0" applyFont="1" applyBorder="1" applyAlignment="1">
      <alignment horizontal="left" wrapText="1"/>
    </xf>
    <xf numFmtId="0" fontId="7" fillId="0" borderId="32" xfId="0" applyFont="1" applyBorder="1" applyAlignment="1">
      <alignment horizontal="left"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customschemas.google.com/relationships/workbookmetadata" Target="metadata"/><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7"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0"/>
  <sheetViews>
    <sheetView tabSelected="1" workbookViewId="0">
      <selection activeCell="B4" sqref="B4:E4"/>
    </sheetView>
  </sheetViews>
  <sheetFormatPr defaultColWidth="12.6640625" defaultRowHeight="15" customHeight="1"/>
  <cols>
    <col min="1" max="1" width="32" customWidth="1"/>
    <col min="2" max="2" width="26" customWidth="1"/>
    <col min="3" max="3" width="40.6640625" customWidth="1"/>
    <col min="4" max="4" width="13" customWidth="1"/>
    <col min="5" max="5" width="21.88671875" customWidth="1"/>
  </cols>
  <sheetData>
    <row r="1" spans="1:26" ht="15.75" customHeight="1">
      <c r="A1" s="112" t="s">
        <v>1</v>
      </c>
      <c r="B1" s="113"/>
      <c r="C1" s="113"/>
      <c r="D1" s="113"/>
      <c r="E1" s="113"/>
      <c r="F1" s="3"/>
      <c r="G1" s="3"/>
      <c r="H1" s="3"/>
      <c r="I1" s="3"/>
      <c r="J1" s="3"/>
      <c r="K1" s="3"/>
      <c r="L1" s="3"/>
      <c r="M1" s="3"/>
      <c r="N1" s="3"/>
      <c r="O1" s="3"/>
      <c r="P1" s="3"/>
      <c r="Q1" s="3"/>
      <c r="R1" s="3"/>
      <c r="S1" s="3"/>
      <c r="T1" s="3"/>
      <c r="U1" s="3"/>
      <c r="V1" s="3"/>
      <c r="W1" s="3"/>
      <c r="X1" s="3"/>
      <c r="Y1" s="3"/>
      <c r="Z1" s="3"/>
    </row>
    <row r="2" spans="1:26" ht="93" customHeight="1">
      <c r="A2" s="4" t="s">
        <v>2</v>
      </c>
      <c r="B2" s="114" t="s">
        <v>3</v>
      </c>
      <c r="C2" s="115"/>
      <c r="D2" s="115"/>
      <c r="E2" s="116"/>
      <c r="F2" s="3"/>
      <c r="G2" s="3"/>
      <c r="H2" s="3"/>
      <c r="I2" s="3"/>
      <c r="J2" s="3"/>
      <c r="K2" s="3"/>
      <c r="L2" s="3"/>
      <c r="M2" s="3"/>
      <c r="N2" s="3"/>
      <c r="O2" s="3"/>
      <c r="P2" s="3"/>
      <c r="Q2" s="3"/>
      <c r="R2" s="3"/>
      <c r="S2" s="3"/>
      <c r="T2" s="3"/>
      <c r="U2" s="3"/>
      <c r="V2" s="3"/>
      <c r="W2" s="3"/>
      <c r="X2" s="3"/>
      <c r="Y2" s="3"/>
      <c r="Z2" s="3"/>
    </row>
    <row r="3" spans="1:26" ht="54.75" customHeight="1">
      <c r="A3" s="4" t="s">
        <v>5</v>
      </c>
      <c r="B3" s="114" t="s">
        <v>6</v>
      </c>
      <c r="C3" s="115"/>
      <c r="D3" s="115"/>
      <c r="E3" s="116"/>
      <c r="F3" s="3"/>
      <c r="G3" s="3"/>
      <c r="H3" s="3"/>
      <c r="I3" s="3"/>
      <c r="J3" s="3"/>
      <c r="K3" s="3"/>
      <c r="L3" s="3"/>
      <c r="M3" s="3"/>
      <c r="N3" s="3"/>
      <c r="O3" s="3"/>
      <c r="P3" s="3"/>
      <c r="Q3" s="3"/>
      <c r="R3" s="3"/>
      <c r="S3" s="3"/>
      <c r="T3" s="3"/>
      <c r="U3" s="3"/>
      <c r="V3" s="3"/>
      <c r="W3" s="3"/>
      <c r="X3" s="3"/>
      <c r="Y3" s="3"/>
      <c r="Z3" s="3"/>
    </row>
    <row r="4" spans="1:26" ht="36.75" customHeight="1">
      <c r="A4" s="4" t="s">
        <v>383</v>
      </c>
      <c r="B4" s="131" t="s">
        <v>384</v>
      </c>
      <c r="C4" s="132"/>
      <c r="D4" s="132"/>
      <c r="E4" s="133"/>
    </row>
    <row r="5" spans="1:26" ht="63" customHeight="1">
      <c r="A5" s="4" t="s">
        <v>8</v>
      </c>
      <c r="B5" s="114" t="s">
        <v>9</v>
      </c>
      <c r="C5" s="115"/>
      <c r="D5" s="115"/>
      <c r="E5" s="116"/>
    </row>
    <row r="6" spans="1:26" ht="15.75" customHeight="1">
      <c r="A6" s="9"/>
      <c r="B6" s="9"/>
      <c r="C6" s="9"/>
      <c r="D6" s="9"/>
      <c r="E6" s="9"/>
    </row>
    <row r="7" spans="1:26" ht="15.75" customHeight="1">
      <c r="A7" s="112" t="s">
        <v>14</v>
      </c>
      <c r="B7" s="113"/>
      <c r="C7" s="113"/>
      <c r="D7" s="113"/>
      <c r="E7" s="113"/>
      <c r="F7" s="3"/>
      <c r="G7" s="3"/>
      <c r="H7" s="3"/>
      <c r="I7" s="3"/>
      <c r="J7" s="3"/>
      <c r="K7" s="3"/>
      <c r="L7" s="3"/>
      <c r="M7" s="3"/>
      <c r="N7" s="3"/>
      <c r="O7" s="3"/>
      <c r="P7" s="3"/>
      <c r="Q7" s="3"/>
      <c r="R7" s="3"/>
      <c r="S7" s="3"/>
      <c r="T7" s="3"/>
      <c r="U7" s="3"/>
      <c r="V7" s="3"/>
      <c r="W7" s="3"/>
      <c r="X7" s="3"/>
      <c r="Y7" s="3"/>
      <c r="Z7" s="3"/>
    </row>
    <row r="8" spans="1:26" ht="15.75" customHeight="1">
      <c r="A8" s="13" t="s">
        <v>15</v>
      </c>
      <c r="B8" s="13" t="s">
        <v>16</v>
      </c>
      <c r="C8" s="13" t="s">
        <v>17</v>
      </c>
      <c r="D8" s="13" t="s">
        <v>18</v>
      </c>
      <c r="E8" s="13" t="s">
        <v>19</v>
      </c>
      <c r="F8" s="3"/>
      <c r="G8" s="3"/>
      <c r="H8" s="3"/>
      <c r="I8" s="3"/>
      <c r="J8" s="3"/>
      <c r="K8" s="3"/>
      <c r="L8" s="3"/>
      <c r="M8" s="3"/>
      <c r="N8" s="3"/>
      <c r="O8" s="3"/>
      <c r="P8" s="3"/>
      <c r="Q8" s="3"/>
      <c r="R8" s="3"/>
      <c r="S8" s="3"/>
      <c r="T8" s="3"/>
      <c r="U8" s="3"/>
      <c r="V8" s="3"/>
      <c r="W8" s="3"/>
      <c r="X8" s="3"/>
      <c r="Y8" s="3"/>
      <c r="Z8" s="3"/>
    </row>
    <row r="9" spans="1:26" ht="15.75" customHeight="1">
      <c r="A9" s="10">
        <v>1</v>
      </c>
      <c r="B9" s="108" t="s">
        <v>20</v>
      </c>
      <c r="C9" s="15" t="s">
        <v>21</v>
      </c>
      <c r="D9" s="10" t="s">
        <v>22</v>
      </c>
      <c r="E9" s="10" t="s">
        <v>23</v>
      </c>
      <c r="F9" s="3"/>
      <c r="G9" s="3"/>
      <c r="H9" s="3"/>
      <c r="I9" s="3"/>
      <c r="J9" s="3"/>
      <c r="K9" s="3"/>
      <c r="L9" s="3"/>
      <c r="M9" s="3"/>
      <c r="N9" s="3"/>
      <c r="O9" s="3"/>
      <c r="P9" s="3"/>
      <c r="Q9" s="3"/>
      <c r="R9" s="3"/>
      <c r="S9" s="3"/>
      <c r="T9" s="3"/>
      <c r="U9" s="3"/>
      <c r="V9" s="3"/>
      <c r="W9" s="3"/>
      <c r="X9" s="3"/>
      <c r="Y9" s="3"/>
      <c r="Z9" s="3"/>
    </row>
    <row r="10" spans="1:26" ht="33.75" customHeight="1">
      <c r="A10" s="16">
        <v>2</v>
      </c>
      <c r="B10" s="109"/>
      <c r="C10" s="19" t="s">
        <v>24</v>
      </c>
      <c r="D10" s="16" t="s">
        <v>22</v>
      </c>
      <c r="E10" s="16" t="s">
        <v>23</v>
      </c>
      <c r="F10" s="3"/>
      <c r="G10" s="3"/>
      <c r="H10" s="3"/>
      <c r="I10" s="3"/>
      <c r="J10" s="3"/>
      <c r="K10" s="3"/>
      <c r="L10" s="3"/>
      <c r="M10" s="3"/>
      <c r="N10" s="3"/>
      <c r="O10" s="3"/>
      <c r="P10" s="3"/>
      <c r="Q10" s="3"/>
      <c r="R10" s="3"/>
      <c r="S10" s="3"/>
      <c r="T10" s="3"/>
      <c r="U10" s="3"/>
      <c r="V10" s="3"/>
      <c r="W10" s="3"/>
      <c r="X10" s="3"/>
      <c r="Y10" s="3"/>
      <c r="Z10" s="3"/>
    </row>
    <row r="11" spans="1:26" ht="15.75" customHeight="1">
      <c r="A11" s="10">
        <v>3</v>
      </c>
      <c r="B11" s="109"/>
      <c r="C11" s="15" t="s">
        <v>28</v>
      </c>
      <c r="D11" s="10" t="s">
        <v>30</v>
      </c>
      <c r="E11" s="10" t="s">
        <v>31</v>
      </c>
      <c r="F11" s="3"/>
      <c r="G11" s="3"/>
      <c r="H11" s="3"/>
      <c r="I11" s="3"/>
      <c r="J11" s="3"/>
      <c r="K11" s="3"/>
      <c r="L11" s="3"/>
      <c r="M11" s="3"/>
      <c r="N11" s="3"/>
      <c r="O11" s="3"/>
      <c r="P11" s="3"/>
      <c r="Q11" s="3"/>
      <c r="R11" s="3"/>
      <c r="S11" s="3"/>
      <c r="T11" s="3"/>
      <c r="U11" s="3"/>
      <c r="V11" s="3"/>
      <c r="W11" s="3"/>
      <c r="X11" s="3"/>
      <c r="Y11" s="3"/>
      <c r="Z11" s="3"/>
    </row>
    <row r="12" spans="1:26" ht="15.75" customHeight="1">
      <c r="A12" s="16">
        <v>4</v>
      </c>
      <c r="B12" s="109"/>
      <c r="C12" s="19" t="s">
        <v>32</v>
      </c>
      <c r="D12" s="16" t="s">
        <v>22</v>
      </c>
      <c r="E12" s="16" t="s">
        <v>23</v>
      </c>
      <c r="F12" s="3"/>
      <c r="G12" s="3"/>
      <c r="H12" s="3"/>
      <c r="I12" s="3"/>
      <c r="J12" s="3"/>
      <c r="K12" s="3"/>
      <c r="L12" s="3"/>
      <c r="M12" s="3"/>
      <c r="N12" s="3"/>
      <c r="O12" s="3"/>
      <c r="P12" s="3"/>
      <c r="Q12" s="3"/>
      <c r="R12" s="3"/>
      <c r="S12" s="3"/>
      <c r="T12" s="3"/>
      <c r="U12" s="3"/>
      <c r="V12" s="3"/>
      <c r="W12" s="3"/>
      <c r="X12" s="3"/>
      <c r="Y12" s="3"/>
      <c r="Z12" s="3"/>
    </row>
    <row r="13" spans="1:26" ht="15.75" customHeight="1">
      <c r="A13" s="10">
        <v>5</v>
      </c>
      <c r="B13" s="109"/>
      <c r="C13" s="15" t="s">
        <v>34</v>
      </c>
      <c r="D13" s="10" t="s">
        <v>30</v>
      </c>
      <c r="E13" s="10" t="s">
        <v>37</v>
      </c>
      <c r="F13" s="3"/>
      <c r="G13" s="3"/>
      <c r="H13" s="3"/>
      <c r="I13" s="3"/>
      <c r="J13" s="3"/>
      <c r="K13" s="3"/>
      <c r="L13" s="3"/>
      <c r="M13" s="3"/>
      <c r="N13" s="3"/>
      <c r="O13" s="3"/>
      <c r="P13" s="3"/>
      <c r="Q13" s="3"/>
      <c r="R13" s="3"/>
      <c r="S13" s="3"/>
      <c r="T13" s="3"/>
      <c r="U13" s="3"/>
      <c r="V13" s="3"/>
      <c r="W13" s="3"/>
      <c r="X13" s="3"/>
      <c r="Y13" s="3"/>
      <c r="Z13" s="3"/>
    </row>
    <row r="14" spans="1:26" ht="15.75" customHeight="1">
      <c r="A14" s="16">
        <v>6</v>
      </c>
      <c r="B14" s="110"/>
      <c r="C14" s="19" t="s">
        <v>38</v>
      </c>
      <c r="D14" s="16" t="s">
        <v>40</v>
      </c>
      <c r="E14" s="16" t="s">
        <v>23</v>
      </c>
      <c r="F14" s="3"/>
      <c r="G14" s="3"/>
      <c r="H14" s="3"/>
      <c r="I14" s="3"/>
      <c r="J14" s="3"/>
      <c r="K14" s="3"/>
      <c r="L14" s="3"/>
      <c r="M14" s="3"/>
      <c r="N14" s="3"/>
      <c r="O14" s="3"/>
      <c r="P14" s="3"/>
      <c r="Q14" s="3"/>
      <c r="R14" s="3"/>
      <c r="S14" s="3"/>
      <c r="T14" s="3"/>
      <c r="U14" s="3"/>
      <c r="V14" s="3"/>
      <c r="W14" s="3"/>
      <c r="X14" s="3"/>
      <c r="Y14" s="3"/>
      <c r="Z14" s="3"/>
    </row>
    <row r="15" spans="1:26" ht="15.75" customHeight="1">
      <c r="A15" s="10">
        <v>7</v>
      </c>
      <c r="B15" s="108" t="s">
        <v>41</v>
      </c>
      <c r="C15" s="15" t="s">
        <v>42</v>
      </c>
      <c r="D15" s="10" t="s">
        <v>22</v>
      </c>
      <c r="E15" s="10" t="s">
        <v>23</v>
      </c>
      <c r="F15" s="3"/>
      <c r="G15" s="3"/>
      <c r="H15" s="3"/>
      <c r="I15" s="3"/>
      <c r="J15" s="3"/>
      <c r="K15" s="3"/>
      <c r="L15" s="3"/>
      <c r="M15" s="3"/>
      <c r="N15" s="3"/>
      <c r="O15" s="3"/>
      <c r="P15" s="3"/>
      <c r="Q15" s="3"/>
      <c r="R15" s="3"/>
      <c r="S15" s="3"/>
      <c r="T15" s="3"/>
      <c r="U15" s="3"/>
      <c r="V15" s="3"/>
      <c r="W15" s="3"/>
      <c r="X15" s="3"/>
      <c r="Y15" s="3"/>
      <c r="Z15" s="3"/>
    </row>
    <row r="16" spans="1:26" ht="15.75" customHeight="1">
      <c r="A16" s="16">
        <v>8</v>
      </c>
      <c r="B16" s="109"/>
      <c r="C16" s="19" t="s">
        <v>44</v>
      </c>
      <c r="D16" s="16" t="s">
        <v>22</v>
      </c>
      <c r="E16" s="16" t="s">
        <v>23</v>
      </c>
      <c r="F16" s="3"/>
      <c r="G16" s="3"/>
      <c r="H16" s="3"/>
      <c r="I16" s="3"/>
      <c r="J16" s="3"/>
      <c r="K16" s="3"/>
      <c r="L16" s="3"/>
      <c r="M16" s="3"/>
      <c r="N16" s="3"/>
      <c r="O16" s="3"/>
      <c r="P16" s="3"/>
      <c r="Q16" s="3"/>
      <c r="R16" s="3"/>
      <c r="S16" s="3"/>
      <c r="T16" s="3"/>
      <c r="U16" s="3"/>
      <c r="V16" s="3"/>
      <c r="W16" s="3"/>
      <c r="X16" s="3"/>
      <c r="Y16" s="3"/>
      <c r="Z16" s="3"/>
    </row>
    <row r="17" spans="1:26" ht="15.75" customHeight="1">
      <c r="A17" s="10">
        <v>9</v>
      </c>
      <c r="B17" s="110"/>
      <c r="C17" s="15" t="s">
        <v>46</v>
      </c>
      <c r="D17" s="10" t="s">
        <v>22</v>
      </c>
      <c r="E17" s="10" t="s">
        <v>23</v>
      </c>
      <c r="F17" s="3"/>
      <c r="G17" s="3"/>
      <c r="H17" s="3"/>
      <c r="I17" s="3"/>
      <c r="J17" s="3"/>
      <c r="K17" s="3"/>
      <c r="L17" s="3"/>
      <c r="M17" s="3"/>
      <c r="N17" s="3"/>
      <c r="O17" s="3"/>
      <c r="P17" s="3"/>
      <c r="Q17" s="3"/>
      <c r="R17" s="3"/>
      <c r="S17" s="3"/>
      <c r="T17" s="3"/>
      <c r="U17" s="3"/>
      <c r="V17" s="3"/>
      <c r="W17" s="3"/>
      <c r="X17" s="3"/>
      <c r="Y17" s="3"/>
      <c r="Z17" s="3"/>
    </row>
    <row r="18" spans="1:26" ht="15.75" customHeight="1">
      <c r="A18" s="16">
        <v>10</v>
      </c>
      <c r="B18" s="111" t="s">
        <v>48</v>
      </c>
      <c r="C18" s="19" t="s">
        <v>50</v>
      </c>
      <c r="D18" s="16" t="s">
        <v>51</v>
      </c>
      <c r="E18" s="16" t="s">
        <v>23</v>
      </c>
      <c r="F18" s="3"/>
      <c r="G18" s="3"/>
      <c r="H18" s="3"/>
      <c r="I18" s="3"/>
      <c r="J18" s="3"/>
      <c r="K18" s="3"/>
      <c r="L18" s="3"/>
      <c r="M18" s="3"/>
      <c r="N18" s="3"/>
      <c r="O18" s="3"/>
      <c r="P18" s="3"/>
      <c r="Q18" s="3"/>
      <c r="R18" s="3"/>
      <c r="S18" s="3"/>
      <c r="T18" s="3"/>
      <c r="U18" s="3"/>
      <c r="V18" s="3"/>
      <c r="W18" s="3"/>
      <c r="X18" s="3"/>
      <c r="Y18" s="3"/>
      <c r="Z18" s="3"/>
    </row>
    <row r="19" spans="1:26" ht="15.75" customHeight="1">
      <c r="A19" s="10">
        <v>11</v>
      </c>
      <c r="B19" s="109"/>
      <c r="C19" s="15" t="s">
        <v>55</v>
      </c>
      <c r="D19" s="10" t="s">
        <v>56</v>
      </c>
      <c r="E19" s="10" t="s">
        <v>23</v>
      </c>
      <c r="F19" s="3"/>
      <c r="G19" s="3"/>
      <c r="H19" s="3"/>
      <c r="I19" s="3"/>
      <c r="J19" s="3"/>
      <c r="K19" s="3"/>
      <c r="L19" s="3"/>
      <c r="M19" s="3"/>
      <c r="N19" s="3"/>
      <c r="O19" s="3"/>
      <c r="P19" s="3"/>
      <c r="Q19" s="3"/>
      <c r="R19" s="3"/>
      <c r="S19" s="3"/>
      <c r="T19" s="3"/>
      <c r="U19" s="3"/>
      <c r="V19" s="3"/>
      <c r="W19" s="3"/>
      <c r="X19" s="3"/>
      <c r="Y19" s="3"/>
      <c r="Z19" s="3"/>
    </row>
    <row r="20" spans="1:26" ht="15.75" customHeight="1">
      <c r="A20" s="16">
        <v>12</v>
      </c>
      <c r="B20" s="110"/>
      <c r="C20" s="19" t="s">
        <v>58</v>
      </c>
      <c r="D20" s="16" t="s">
        <v>30</v>
      </c>
      <c r="E20" s="16" t="s">
        <v>23</v>
      </c>
      <c r="F20" s="3"/>
      <c r="G20" s="3"/>
      <c r="H20" s="3"/>
      <c r="I20" s="3"/>
      <c r="J20" s="3"/>
      <c r="K20" s="3"/>
      <c r="L20" s="3"/>
      <c r="M20" s="3"/>
      <c r="N20" s="3"/>
      <c r="O20" s="3"/>
      <c r="P20" s="3"/>
      <c r="Q20" s="3"/>
      <c r="R20" s="3"/>
      <c r="S20" s="3"/>
      <c r="T20" s="3"/>
      <c r="U20" s="3"/>
      <c r="V20" s="3"/>
      <c r="W20" s="3"/>
      <c r="X20" s="3"/>
      <c r="Y20" s="3"/>
      <c r="Z20" s="3"/>
    </row>
    <row r="21" spans="1:26" ht="15.75" customHeight="1">
      <c r="A21" s="10">
        <v>13</v>
      </c>
      <c r="B21" s="108" t="s">
        <v>60</v>
      </c>
      <c r="C21" s="15" t="s">
        <v>61</v>
      </c>
      <c r="D21" s="10" t="s">
        <v>63</v>
      </c>
      <c r="E21" s="10" t="s">
        <v>23</v>
      </c>
      <c r="F21" s="3"/>
      <c r="G21" s="3"/>
      <c r="H21" s="3"/>
      <c r="I21" s="3"/>
      <c r="J21" s="3"/>
      <c r="K21" s="3"/>
      <c r="L21" s="3"/>
      <c r="M21" s="3"/>
      <c r="N21" s="3"/>
      <c r="O21" s="3"/>
      <c r="P21" s="3"/>
      <c r="Q21" s="3"/>
      <c r="R21" s="3"/>
      <c r="S21" s="3"/>
      <c r="T21" s="3"/>
      <c r="U21" s="3"/>
      <c r="V21" s="3"/>
      <c r="W21" s="3"/>
      <c r="X21" s="3"/>
      <c r="Y21" s="3"/>
      <c r="Z21" s="3"/>
    </row>
    <row r="22" spans="1:26" ht="15.75" customHeight="1">
      <c r="A22" s="16">
        <v>14</v>
      </c>
      <c r="B22" s="109"/>
      <c r="C22" s="19" t="s">
        <v>65</v>
      </c>
      <c r="D22" s="16" t="s">
        <v>22</v>
      </c>
      <c r="E22" s="16" t="s">
        <v>23</v>
      </c>
      <c r="F22" s="3"/>
      <c r="G22" s="3"/>
      <c r="H22" s="3"/>
      <c r="I22" s="3"/>
      <c r="J22" s="3"/>
      <c r="K22" s="3"/>
      <c r="L22" s="3"/>
      <c r="M22" s="3"/>
      <c r="N22" s="3"/>
      <c r="O22" s="3"/>
      <c r="P22" s="3"/>
      <c r="Q22" s="3"/>
      <c r="R22" s="3"/>
      <c r="S22" s="3"/>
      <c r="T22" s="3"/>
      <c r="U22" s="3"/>
      <c r="V22" s="3"/>
      <c r="W22" s="3"/>
      <c r="X22" s="3"/>
      <c r="Y22" s="3"/>
      <c r="Z22" s="3"/>
    </row>
    <row r="23" spans="1:26" ht="15.75" customHeight="1">
      <c r="A23" s="10">
        <v>15</v>
      </c>
      <c r="B23" s="109"/>
      <c r="C23" s="15" t="s">
        <v>66</v>
      </c>
      <c r="D23" s="10" t="s">
        <v>22</v>
      </c>
      <c r="E23" s="10" t="s">
        <v>23</v>
      </c>
      <c r="F23" s="3"/>
      <c r="G23" s="3"/>
      <c r="H23" s="3"/>
      <c r="I23" s="3"/>
      <c r="J23" s="3"/>
      <c r="K23" s="3"/>
      <c r="L23" s="3"/>
      <c r="M23" s="3"/>
      <c r="N23" s="3"/>
      <c r="O23" s="3"/>
      <c r="P23" s="3"/>
      <c r="Q23" s="3"/>
      <c r="R23" s="3"/>
      <c r="S23" s="3"/>
      <c r="T23" s="3"/>
      <c r="U23" s="3"/>
      <c r="V23" s="3"/>
      <c r="W23" s="3"/>
      <c r="X23" s="3"/>
      <c r="Y23" s="3"/>
      <c r="Z23" s="3"/>
    </row>
    <row r="24" spans="1:26" ht="15.75" customHeight="1">
      <c r="A24" s="16">
        <v>16</v>
      </c>
      <c r="B24" s="110"/>
      <c r="C24" s="19" t="s">
        <v>69</v>
      </c>
      <c r="D24" s="16" t="s">
        <v>40</v>
      </c>
      <c r="E24" s="16" t="s">
        <v>70</v>
      </c>
      <c r="F24" s="3"/>
      <c r="G24" s="3"/>
      <c r="H24" s="3"/>
      <c r="I24" s="3"/>
      <c r="J24" s="3"/>
      <c r="K24" s="3"/>
      <c r="L24" s="3"/>
      <c r="M24" s="3"/>
      <c r="N24" s="3"/>
      <c r="O24" s="3"/>
      <c r="P24" s="3"/>
      <c r="Q24" s="3"/>
      <c r="R24" s="3"/>
      <c r="S24" s="3"/>
      <c r="T24" s="3"/>
      <c r="U24" s="3"/>
      <c r="V24" s="3"/>
      <c r="W24" s="3"/>
      <c r="X24" s="3"/>
      <c r="Y24" s="3"/>
      <c r="Z24" s="3"/>
    </row>
    <row r="25" spans="1:26" ht="15.75" customHeight="1">
      <c r="A25" s="10">
        <v>17</v>
      </c>
      <c r="B25" s="108" t="s">
        <v>72</v>
      </c>
      <c r="C25" s="15" t="s">
        <v>73</v>
      </c>
      <c r="D25" s="10" t="s">
        <v>22</v>
      </c>
      <c r="E25" s="10" t="s">
        <v>23</v>
      </c>
      <c r="F25" s="3"/>
      <c r="G25" s="3"/>
      <c r="H25" s="3"/>
      <c r="I25" s="3"/>
      <c r="J25" s="3"/>
      <c r="K25" s="3"/>
      <c r="L25" s="3"/>
      <c r="M25" s="3"/>
      <c r="N25" s="3"/>
      <c r="O25" s="3"/>
      <c r="P25" s="3"/>
      <c r="Q25" s="3"/>
      <c r="R25" s="3"/>
      <c r="S25" s="3"/>
      <c r="T25" s="3"/>
      <c r="U25" s="3"/>
      <c r="V25" s="3"/>
      <c r="W25" s="3"/>
      <c r="X25" s="3"/>
      <c r="Y25" s="3"/>
      <c r="Z25" s="3"/>
    </row>
    <row r="26" spans="1:26" ht="15.75" customHeight="1">
      <c r="A26" s="16" t="s">
        <v>75</v>
      </c>
      <c r="B26" s="109"/>
      <c r="C26" s="19" t="s">
        <v>76</v>
      </c>
      <c r="D26" s="16" t="s">
        <v>77</v>
      </c>
      <c r="E26" s="16" t="s">
        <v>23</v>
      </c>
      <c r="F26" s="3"/>
      <c r="G26" s="3"/>
      <c r="H26" s="3"/>
      <c r="I26" s="3"/>
      <c r="J26" s="3"/>
      <c r="K26" s="3"/>
      <c r="L26" s="3"/>
      <c r="M26" s="3"/>
      <c r="N26" s="3"/>
      <c r="O26" s="3"/>
      <c r="P26" s="3"/>
      <c r="Q26" s="3"/>
      <c r="R26" s="3"/>
      <c r="S26" s="3"/>
      <c r="T26" s="3"/>
      <c r="U26" s="3"/>
      <c r="V26" s="3"/>
      <c r="W26" s="3"/>
      <c r="X26" s="3"/>
      <c r="Y26" s="3"/>
      <c r="Z26" s="3"/>
    </row>
    <row r="27" spans="1:26" ht="15.75" customHeight="1">
      <c r="A27" s="10" t="s">
        <v>79</v>
      </c>
      <c r="B27" s="110"/>
      <c r="C27" s="15" t="s">
        <v>80</v>
      </c>
      <c r="D27" s="10" t="s">
        <v>77</v>
      </c>
      <c r="E27" s="10" t="s">
        <v>23</v>
      </c>
    </row>
    <row r="28" spans="1:26" ht="15.75" customHeight="1"/>
    <row r="29" spans="1:26" ht="15.75" customHeight="1"/>
    <row r="30" spans="1:26" ht="15.75" customHeight="1"/>
    <row r="31" spans="1:26" ht="15.75" customHeight="1"/>
    <row r="32" spans="1:26"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1">
    <mergeCell ref="B15:B17"/>
    <mergeCell ref="B18:B20"/>
    <mergeCell ref="B21:B24"/>
    <mergeCell ref="B25:B27"/>
    <mergeCell ref="A1:E1"/>
    <mergeCell ref="B2:E2"/>
    <mergeCell ref="B3:E3"/>
    <mergeCell ref="B4:E4"/>
    <mergeCell ref="B5:E5"/>
    <mergeCell ref="A7:E7"/>
    <mergeCell ref="B9:B14"/>
  </mergeCells>
  <hyperlinks>
    <hyperlink ref="C9" location="'Indicatore 1_Imprese registrate'!A1" display="Imprese registrate" xr:uid="{00000000-0004-0000-0000-000000000000}"/>
    <hyperlink ref="C10" location="'Indicatore 2_Imprese artigiane'!A1" display="Imprese artigiane" xr:uid="{00000000-0004-0000-0000-000001000000}"/>
    <hyperlink ref="C11" location="'Indicatore 3_CIG'!A1" display="CIG" xr:uid="{00000000-0004-0000-0000-000002000000}"/>
    <hyperlink ref="C12" location="'Indicatore 4_Imprese giovanili'!A1" display="Imprese giovanili" xr:uid="{00000000-0004-0000-0000-000003000000}"/>
    <hyperlink ref="C13" location="'Indicatore 5_Imprese BIO'!A1" display="Imprese BIO" xr:uid="{00000000-0004-0000-0000-000004000000}"/>
    <hyperlink ref="C14" location="'Indicatore 6_Imprese straniere'!A1" display="Imprese straniere " xr:uid="{00000000-0004-0000-0000-000005000000}"/>
    <hyperlink ref="C15" location="'Indicatore 7_Servizi per la san'!A1" display="Servizi per la sanità e l'assistenza sociale" xr:uid="{00000000-0004-0000-0000-000006000000}"/>
    <hyperlink ref="C16" location="'Indicatore 8_Istruzione ed atti'!A1" display="Istruzione e attività ricreative" xr:uid="{00000000-0004-0000-0000-000007000000}"/>
    <hyperlink ref="C17" location="'Indicatore 9_Attività di vendi'!A1" display="Attività di vendita al dettaglio" xr:uid="{00000000-0004-0000-0000-000008000000}"/>
    <hyperlink ref="C18" location="'Indicatore 10_Startup'!A1" display="Startup" xr:uid="{00000000-0004-0000-0000-000009000000}"/>
    <hyperlink ref="C19" location="'Indicatore 11_Anzianità Startup'!A1" display="Iscrizione e anzianità delle startup" xr:uid="{00000000-0004-0000-0000-00000A000000}"/>
    <hyperlink ref="C20" location="'Indicatore 12_Settori produttiv'!A1" display="Settori produttivi" xr:uid="{00000000-0004-0000-0000-00000B000000}"/>
    <hyperlink ref="C21" location="'Indicatore 13_Valore aggiunto'!A1" display="Valore aggiunto" xr:uid="{00000000-0004-0000-0000-00000C000000}"/>
    <hyperlink ref="C22" location="'Indicatore 14_Produzione indust'!A1" display="Produzione industriale" xr:uid="{00000000-0004-0000-0000-00000D000000}"/>
    <hyperlink ref="C23" location="'Indicatore 15_Esportazioni '!A1" display="Esportazioni" xr:uid="{00000000-0004-0000-0000-00000E000000}"/>
    <hyperlink ref="C24" location="'Indicatore 16_Imprese associate'!A1" display="Imprese associate per settore e dimensione" xr:uid="{00000000-0004-0000-0000-00000F000000}"/>
    <hyperlink ref="C25" location="'Indicatore 17_Esercizi ricettiv'!A1" display="Numero esercizi ricettivi" xr:uid="{00000000-0004-0000-0000-000010000000}"/>
    <hyperlink ref="C26" location="'Indicatore 18a e 18b_Presenze e'!A1" display="Presenze turistiche dalle altre Regioni italiane" xr:uid="{00000000-0004-0000-0000-000011000000}"/>
    <hyperlink ref="C27" location="'Indicatore 18a e 18b_Presenze e'!A1" display="Presenze e arrivi di turisti dall'estero" xr:uid="{00000000-0004-0000-0000-000012000000}"/>
  </hyperlinks>
  <printOptions horizontalCentered="1" gridLines="1"/>
  <pageMargins left="0.7" right="0.7" top="0.75" bottom="0.75" header="0" footer="0"/>
  <pageSetup paperSize="9" fitToHeight="0" pageOrder="overThenDown"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sheetPr>
  <dimension ref="A1:AB1000"/>
  <sheetViews>
    <sheetView workbookViewId="0">
      <pane xSplit="1" topLeftCell="B1" activePane="topRight" state="frozen"/>
      <selection pane="topRight" activeCell="C2" sqref="C2"/>
    </sheetView>
  </sheetViews>
  <sheetFormatPr defaultColWidth="12.6640625" defaultRowHeight="15" customHeight="1"/>
  <cols>
    <col min="1" max="1" width="32" customWidth="1"/>
    <col min="2" max="2" width="18.109375" customWidth="1"/>
    <col min="3" max="3" width="17.21875" customWidth="1"/>
    <col min="4" max="4" width="13" customWidth="1"/>
    <col min="5" max="5" width="15.21875" customWidth="1"/>
    <col min="6" max="13" width="13" customWidth="1"/>
  </cols>
  <sheetData>
    <row r="1" spans="1:28" ht="15.75" customHeight="1">
      <c r="A1" s="1" t="s">
        <v>0</v>
      </c>
      <c r="B1" s="2"/>
      <c r="C1" s="2"/>
      <c r="D1" s="2"/>
      <c r="E1" s="2"/>
      <c r="F1" s="2"/>
      <c r="G1" s="2"/>
      <c r="H1" s="2"/>
      <c r="I1" s="2"/>
      <c r="J1" s="2"/>
      <c r="K1" s="2"/>
      <c r="L1" s="2"/>
      <c r="M1" s="2"/>
      <c r="N1" s="2"/>
      <c r="O1" s="2"/>
      <c r="P1" s="2"/>
      <c r="Q1" s="2"/>
      <c r="R1" s="2"/>
      <c r="S1" s="2"/>
      <c r="T1" s="2"/>
      <c r="U1" s="2"/>
      <c r="V1" s="2"/>
      <c r="W1" s="2"/>
      <c r="X1" s="2"/>
      <c r="Y1" s="2"/>
      <c r="Z1" s="2"/>
      <c r="AA1" s="2"/>
      <c r="AB1" s="2"/>
    </row>
    <row r="2" spans="1:28" ht="15.75" customHeight="1">
      <c r="A2" s="2"/>
      <c r="B2" s="2"/>
      <c r="C2" s="2"/>
      <c r="D2" s="2"/>
      <c r="E2" s="2"/>
      <c r="F2" s="2"/>
      <c r="G2" s="2"/>
      <c r="H2" s="2"/>
      <c r="I2" s="2"/>
      <c r="J2" s="2"/>
      <c r="K2" s="2"/>
      <c r="L2" s="2"/>
      <c r="M2" s="2"/>
      <c r="N2" s="2"/>
      <c r="O2" s="2"/>
      <c r="P2" s="2"/>
      <c r="Q2" s="2"/>
      <c r="R2" s="2"/>
      <c r="S2" s="2"/>
      <c r="T2" s="2"/>
      <c r="U2" s="2"/>
      <c r="V2" s="2"/>
      <c r="W2" s="2"/>
      <c r="X2" s="2"/>
      <c r="Y2" s="2"/>
      <c r="Z2" s="2"/>
      <c r="AA2" s="2"/>
      <c r="AB2" s="2"/>
    </row>
    <row r="3" spans="1:28" ht="15.75" customHeight="1">
      <c r="A3" s="2"/>
      <c r="B3" s="105">
        <v>2020</v>
      </c>
      <c r="C3" s="107"/>
      <c r="D3" s="105">
        <v>2021</v>
      </c>
      <c r="E3" s="107"/>
      <c r="F3" s="105">
        <v>2022</v>
      </c>
      <c r="G3" s="107"/>
      <c r="H3" s="105">
        <v>2023</v>
      </c>
      <c r="I3" s="107"/>
      <c r="J3" s="105">
        <v>2024</v>
      </c>
      <c r="K3" s="107"/>
      <c r="L3" s="105">
        <v>2025</v>
      </c>
      <c r="M3" s="107"/>
      <c r="N3" s="2"/>
      <c r="O3" s="2"/>
      <c r="P3" s="2"/>
      <c r="Q3" s="2"/>
      <c r="R3" s="2"/>
      <c r="S3" s="2"/>
      <c r="T3" s="2"/>
      <c r="U3" s="2"/>
      <c r="V3" s="2"/>
      <c r="W3" s="2"/>
      <c r="X3" s="2"/>
      <c r="Y3" s="2"/>
      <c r="Z3" s="2"/>
      <c r="AA3" s="2"/>
      <c r="AB3" s="2"/>
    </row>
    <row r="4" spans="1:28" ht="15.75" customHeight="1">
      <c r="A4" s="7" t="s">
        <v>7</v>
      </c>
      <c r="B4" s="7" t="s">
        <v>10</v>
      </c>
      <c r="C4" s="7" t="s">
        <v>12</v>
      </c>
      <c r="D4" s="7" t="s">
        <v>10</v>
      </c>
      <c r="E4" s="7" t="s">
        <v>12</v>
      </c>
      <c r="F4" s="7" t="s">
        <v>10</v>
      </c>
      <c r="G4" s="7" t="s">
        <v>12</v>
      </c>
      <c r="H4" s="7" t="s">
        <v>10</v>
      </c>
      <c r="I4" s="7" t="s">
        <v>12</v>
      </c>
      <c r="J4" s="7" t="s">
        <v>10</v>
      </c>
      <c r="K4" s="7" t="s">
        <v>12</v>
      </c>
      <c r="L4" s="7" t="s">
        <v>10</v>
      </c>
      <c r="M4" s="7" t="s">
        <v>12</v>
      </c>
      <c r="N4" s="2"/>
      <c r="O4" s="2"/>
      <c r="P4" s="2"/>
      <c r="Q4" s="2"/>
      <c r="R4" s="2"/>
      <c r="S4" s="2"/>
      <c r="T4" s="2"/>
      <c r="U4" s="2"/>
      <c r="V4" s="2"/>
      <c r="W4" s="2"/>
      <c r="X4" s="2"/>
      <c r="Y4" s="2"/>
      <c r="Z4" s="2"/>
      <c r="AA4" s="2"/>
      <c r="AB4" s="2"/>
    </row>
    <row r="5" spans="1:28" ht="15.75" customHeight="1">
      <c r="A5" s="10" t="s">
        <v>13</v>
      </c>
      <c r="B5" s="11">
        <v>1454</v>
      </c>
      <c r="C5" s="14">
        <f t="shared" ref="C5:C22" si="0">B5/$B$23</f>
        <v>8.3847528977567615E-2</v>
      </c>
      <c r="D5" s="11">
        <v>1447</v>
      </c>
      <c r="E5" s="14">
        <f t="shared" ref="E5:E23" si="1">D5/$D$23</f>
        <v>8.5293250810492188E-2</v>
      </c>
      <c r="F5" s="11">
        <v>1401</v>
      </c>
      <c r="G5" s="14">
        <f t="shared" ref="G5:G23" si="2">F5/$F$23</f>
        <v>8.4801162157254403E-2</v>
      </c>
      <c r="H5" s="11">
        <v>1374</v>
      </c>
      <c r="I5" s="14">
        <f t="shared" ref="I5:I23" si="3">H5/$H$23</f>
        <v>8.5235732009925555E-2</v>
      </c>
      <c r="J5" s="11">
        <v>1370</v>
      </c>
      <c r="K5" s="14">
        <f t="shared" ref="K5:K23" si="4">J5/$J$23</f>
        <v>8.5742896482663658E-2</v>
      </c>
      <c r="L5" s="11">
        <v>1337</v>
      </c>
      <c r="M5" s="14">
        <f t="shared" ref="M5:M23" si="5">L5/$L$23</f>
        <v>8.4417224397019819E-2</v>
      </c>
      <c r="N5" s="2"/>
      <c r="O5" s="2"/>
      <c r="P5" s="2"/>
      <c r="Q5" s="2"/>
      <c r="R5" s="2"/>
      <c r="S5" s="2"/>
      <c r="T5" s="2"/>
      <c r="U5" s="2"/>
      <c r="V5" s="2"/>
      <c r="W5" s="2"/>
      <c r="X5" s="2"/>
      <c r="Y5" s="2"/>
      <c r="Z5" s="2"/>
      <c r="AA5" s="2"/>
      <c r="AB5" s="2"/>
    </row>
    <row r="6" spans="1:28" ht="15.75" customHeight="1">
      <c r="A6" s="16" t="s">
        <v>27</v>
      </c>
      <c r="B6" s="20">
        <v>5</v>
      </c>
      <c r="C6" s="21">
        <f t="shared" si="0"/>
        <v>2.8833400611268095E-4</v>
      </c>
      <c r="D6" s="20">
        <v>5</v>
      </c>
      <c r="E6" s="21">
        <f t="shared" si="1"/>
        <v>2.9472443265546712E-4</v>
      </c>
      <c r="F6" s="20">
        <v>5</v>
      </c>
      <c r="G6" s="21">
        <f t="shared" si="2"/>
        <v>3.0264511833424126E-4</v>
      </c>
      <c r="H6" s="20">
        <v>5</v>
      </c>
      <c r="I6" s="21">
        <f t="shared" si="3"/>
        <v>3.1017369727047146E-4</v>
      </c>
      <c r="J6" s="20">
        <v>5</v>
      </c>
      <c r="K6" s="21">
        <f t="shared" si="4"/>
        <v>3.12930279133809E-4</v>
      </c>
      <c r="L6" s="20">
        <v>5</v>
      </c>
      <c r="M6" s="21">
        <f t="shared" si="5"/>
        <v>3.1569642631645411E-4</v>
      </c>
      <c r="N6" s="2"/>
      <c r="O6" s="2"/>
      <c r="P6" s="2"/>
      <c r="Q6" s="2"/>
      <c r="R6" s="2"/>
      <c r="S6" s="2"/>
      <c r="T6" s="2"/>
      <c r="U6" s="2"/>
      <c r="V6" s="2"/>
      <c r="W6" s="2"/>
      <c r="X6" s="2"/>
      <c r="Y6" s="2"/>
      <c r="Z6" s="2"/>
      <c r="AA6" s="2"/>
      <c r="AB6" s="2"/>
    </row>
    <row r="7" spans="1:28" ht="15.75" customHeight="1">
      <c r="A7" s="10" t="s">
        <v>35</v>
      </c>
      <c r="B7" s="11">
        <v>2074</v>
      </c>
      <c r="C7" s="14">
        <f t="shared" si="0"/>
        <v>0.11960094573554005</v>
      </c>
      <c r="D7" s="11">
        <v>1991</v>
      </c>
      <c r="E7" s="14">
        <f t="shared" si="1"/>
        <v>0.11735926908340702</v>
      </c>
      <c r="F7" s="11">
        <v>1928</v>
      </c>
      <c r="G7" s="14">
        <f t="shared" si="2"/>
        <v>0.11669995762968344</v>
      </c>
      <c r="H7" s="11">
        <v>1831</v>
      </c>
      <c r="I7" s="14">
        <f t="shared" si="3"/>
        <v>0.11358560794044666</v>
      </c>
      <c r="J7" s="11">
        <v>1780</v>
      </c>
      <c r="K7" s="14">
        <f t="shared" si="4"/>
        <v>0.111403179371636</v>
      </c>
      <c r="L7" s="11">
        <v>1732</v>
      </c>
      <c r="M7" s="14">
        <f t="shared" si="5"/>
        <v>0.1093572420760197</v>
      </c>
      <c r="N7" s="2"/>
      <c r="O7" s="2"/>
      <c r="P7" s="2"/>
      <c r="Q7" s="2"/>
      <c r="R7" s="2"/>
      <c r="S7" s="2"/>
      <c r="T7" s="2"/>
      <c r="U7" s="2"/>
      <c r="V7" s="2"/>
      <c r="W7" s="2"/>
      <c r="X7" s="2"/>
      <c r="Y7" s="2"/>
      <c r="Z7" s="2"/>
      <c r="AA7" s="2"/>
      <c r="AB7" s="2"/>
    </row>
    <row r="8" spans="1:28" ht="15.75" customHeight="1">
      <c r="A8" s="16" t="s">
        <v>39</v>
      </c>
      <c r="B8" s="20">
        <v>89</v>
      </c>
      <c r="C8" s="21">
        <f t="shared" si="0"/>
        <v>5.1323453088057205E-3</v>
      </c>
      <c r="D8" s="20">
        <v>93</v>
      </c>
      <c r="E8" s="21">
        <f t="shared" si="1"/>
        <v>5.4818744473916891E-3</v>
      </c>
      <c r="F8" s="20">
        <v>95</v>
      </c>
      <c r="G8" s="21">
        <f t="shared" si="2"/>
        <v>5.750257248350584E-3</v>
      </c>
      <c r="H8" s="20">
        <v>89</v>
      </c>
      <c r="I8" s="21">
        <f t="shared" si="3"/>
        <v>5.5210918114143919E-3</v>
      </c>
      <c r="J8" s="20">
        <v>87</v>
      </c>
      <c r="K8" s="21">
        <f t="shared" si="4"/>
        <v>5.4449868569282764E-3</v>
      </c>
      <c r="L8" s="20">
        <v>89</v>
      </c>
      <c r="M8" s="21">
        <f t="shared" si="5"/>
        <v>5.6193963884328827E-3</v>
      </c>
      <c r="N8" s="2"/>
      <c r="O8" s="2"/>
      <c r="P8" s="2"/>
      <c r="Q8" s="2"/>
      <c r="R8" s="2"/>
      <c r="S8" s="2"/>
      <c r="T8" s="2"/>
      <c r="U8" s="2"/>
      <c r="V8" s="2"/>
      <c r="W8" s="2"/>
      <c r="X8" s="2"/>
      <c r="Y8" s="2"/>
      <c r="Z8" s="2"/>
      <c r="AA8" s="2"/>
      <c r="AB8" s="2"/>
    </row>
    <row r="9" spans="1:28" ht="15.75" customHeight="1">
      <c r="A9" s="10" t="s">
        <v>43</v>
      </c>
      <c r="B9" s="11">
        <v>2628</v>
      </c>
      <c r="C9" s="14">
        <f t="shared" si="0"/>
        <v>0.15154835361282509</v>
      </c>
      <c r="D9" s="11">
        <v>2544</v>
      </c>
      <c r="E9" s="14">
        <f t="shared" si="1"/>
        <v>0.14995579133510167</v>
      </c>
      <c r="F9" s="11">
        <v>2378</v>
      </c>
      <c r="G9" s="14">
        <f t="shared" si="2"/>
        <v>0.14393801827976516</v>
      </c>
      <c r="H9" s="11">
        <v>2345</v>
      </c>
      <c r="I9" s="14">
        <f t="shared" si="3"/>
        <v>0.14547146401985112</v>
      </c>
      <c r="J9" s="11">
        <v>2337</v>
      </c>
      <c r="K9" s="14">
        <f t="shared" si="4"/>
        <v>0.14626361246714231</v>
      </c>
      <c r="L9" s="11">
        <v>2276</v>
      </c>
      <c r="M9" s="14">
        <f t="shared" si="5"/>
        <v>0.14370501325924989</v>
      </c>
      <c r="N9" s="2"/>
      <c r="O9" s="2"/>
      <c r="P9" s="2"/>
      <c r="Q9" s="2"/>
      <c r="R9" s="2"/>
      <c r="S9" s="2"/>
      <c r="T9" s="2"/>
      <c r="U9" s="2"/>
      <c r="V9" s="2"/>
      <c r="W9" s="2"/>
      <c r="X9" s="2"/>
      <c r="Y9" s="2"/>
      <c r="Z9" s="2"/>
      <c r="AA9" s="2"/>
      <c r="AB9" s="2"/>
    </row>
    <row r="10" spans="1:28" ht="15.75" customHeight="1">
      <c r="A10" s="16" t="s">
        <v>45</v>
      </c>
      <c r="B10" s="20">
        <v>3807</v>
      </c>
      <c r="C10" s="21">
        <f t="shared" si="0"/>
        <v>0.21953751225419527</v>
      </c>
      <c r="D10" s="20">
        <v>3718</v>
      </c>
      <c r="E10" s="21">
        <f t="shared" si="1"/>
        <v>0.21915708812260537</v>
      </c>
      <c r="F10" s="20">
        <v>3604</v>
      </c>
      <c r="G10" s="21">
        <f t="shared" si="2"/>
        <v>0.2181466012953211</v>
      </c>
      <c r="H10" s="20">
        <v>3487</v>
      </c>
      <c r="I10" s="21">
        <f t="shared" si="3"/>
        <v>0.21631513647642681</v>
      </c>
      <c r="J10" s="20">
        <v>3412</v>
      </c>
      <c r="K10" s="21">
        <f t="shared" si="4"/>
        <v>0.21354362248091124</v>
      </c>
      <c r="L10" s="20">
        <v>2995</v>
      </c>
      <c r="M10" s="21">
        <f t="shared" si="5"/>
        <v>0.18910215936355601</v>
      </c>
      <c r="N10" s="2"/>
      <c r="O10" s="2"/>
      <c r="P10" s="2"/>
      <c r="Q10" s="2"/>
      <c r="R10" s="2"/>
      <c r="S10" s="2"/>
      <c r="T10" s="2"/>
      <c r="U10" s="2"/>
      <c r="V10" s="2"/>
      <c r="W10" s="2"/>
      <c r="X10" s="2"/>
      <c r="Y10" s="2"/>
      <c r="Z10" s="2"/>
      <c r="AA10" s="2"/>
      <c r="AB10" s="2"/>
    </row>
    <row r="11" spans="1:28" ht="15.75" customHeight="1">
      <c r="A11" s="10" t="s">
        <v>47</v>
      </c>
      <c r="B11" s="11">
        <v>217</v>
      </c>
      <c r="C11" s="14">
        <f t="shared" si="0"/>
        <v>1.2513695865290352E-2</v>
      </c>
      <c r="D11" s="11">
        <v>202</v>
      </c>
      <c r="E11" s="14">
        <f t="shared" si="1"/>
        <v>1.1906867079280872E-2</v>
      </c>
      <c r="F11" s="11">
        <v>201</v>
      </c>
      <c r="G11" s="14">
        <f t="shared" si="2"/>
        <v>1.2166333757036499E-2</v>
      </c>
      <c r="H11" s="11">
        <v>201</v>
      </c>
      <c r="I11" s="14">
        <f t="shared" si="3"/>
        <v>1.2468982630272954E-2</v>
      </c>
      <c r="J11" s="11">
        <v>196</v>
      </c>
      <c r="K11" s="14">
        <f t="shared" si="4"/>
        <v>1.2266866942045313E-2</v>
      </c>
      <c r="L11" s="11">
        <v>189</v>
      </c>
      <c r="M11" s="14">
        <f t="shared" si="5"/>
        <v>1.1933324914761964E-2</v>
      </c>
      <c r="N11" s="2"/>
      <c r="O11" s="2"/>
      <c r="P11" s="2"/>
      <c r="Q11" s="2"/>
      <c r="R11" s="2"/>
      <c r="S11" s="2"/>
      <c r="T11" s="2"/>
      <c r="U11" s="2"/>
      <c r="V11" s="2"/>
      <c r="W11" s="2"/>
      <c r="X11" s="2"/>
      <c r="Y11" s="2"/>
      <c r="Z11" s="2"/>
      <c r="AA11" s="2"/>
      <c r="AB11" s="2"/>
    </row>
    <row r="12" spans="1:28" ht="15.75" customHeight="1">
      <c r="A12" s="16" t="s">
        <v>49</v>
      </c>
      <c r="B12" s="20">
        <v>1216</v>
      </c>
      <c r="C12" s="21">
        <f t="shared" si="0"/>
        <v>7.0122830286604002E-2</v>
      </c>
      <c r="D12" s="20">
        <v>1167</v>
      </c>
      <c r="E12" s="21">
        <f t="shared" si="1"/>
        <v>6.8788682581786026E-2</v>
      </c>
      <c r="F12" s="20">
        <v>1127</v>
      </c>
      <c r="G12" s="21">
        <f t="shared" si="2"/>
        <v>6.8216209672537984E-2</v>
      </c>
      <c r="H12" s="20">
        <v>1089</v>
      </c>
      <c r="I12" s="21">
        <f t="shared" si="3"/>
        <v>6.7555831265508681E-2</v>
      </c>
      <c r="J12" s="20">
        <v>1075</v>
      </c>
      <c r="K12" s="21">
        <f t="shared" si="4"/>
        <v>6.7280010013768932E-2</v>
      </c>
      <c r="L12" s="20">
        <v>1081</v>
      </c>
      <c r="M12" s="21">
        <f t="shared" si="5"/>
        <v>6.8253567369617379E-2</v>
      </c>
      <c r="N12" s="2"/>
      <c r="O12" s="2"/>
      <c r="P12" s="2"/>
      <c r="Q12" s="2"/>
      <c r="R12" s="2"/>
      <c r="S12" s="2"/>
      <c r="T12" s="2"/>
      <c r="U12" s="2"/>
      <c r="V12" s="2"/>
      <c r="W12" s="2"/>
      <c r="X12" s="2"/>
      <c r="Y12" s="2"/>
      <c r="Z12" s="2"/>
      <c r="AA12" s="2"/>
      <c r="AB12" s="2"/>
    </row>
    <row r="13" spans="1:28" ht="15.75" customHeight="1">
      <c r="A13" s="10" t="s">
        <v>54</v>
      </c>
      <c r="B13" s="11">
        <v>297</v>
      </c>
      <c r="C13" s="14">
        <f t="shared" si="0"/>
        <v>1.7127039963093248E-2</v>
      </c>
      <c r="D13" s="11">
        <v>301</v>
      </c>
      <c r="E13" s="14">
        <f t="shared" si="1"/>
        <v>1.7742410845859122E-2</v>
      </c>
      <c r="F13" s="11">
        <v>303</v>
      </c>
      <c r="G13" s="14">
        <f t="shared" si="2"/>
        <v>1.8340294171055021E-2</v>
      </c>
      <c r="H13" s="11">
        <v>292</v>
      </c>
      <c r="I13" s="14">
        <f t="shared" si="3"/>
        <v>1.8114143920595533E-2</v>
      </c>
      <c r="J13" s="11">
        <v>298</v>
      </c>
      <c r="K13" s="14">
        <f t="shared" si="4"/>
        <v>1.8650644636375016E-2</v>
      </c>
      <c r="L13" s="11">
        <v>303</v>
      </c>
      <c r="M13" s="14">
        <f t="shared" si="5"/>
        <v>1.913120343477712E-2</v>
      </c>
      <c r="N13" s="2"/>
      <c r="O13" s="2"/>
      <c r="P13" s="2"/>
      <c r="Q13" s="2"/>
      <c r="R13" s="2"/>
      <c r="S13" s="2"/>
      <c r="T13" s="2"/>
      <c r="U13" s="2"/>
      <c r="V13" s="2"/>
      <c r="W13" s="2"/>
      <c r="X13" s="2"/>
      <c r="Y13" s="2"/>
      <c r="Z13" s="2"/>
      <c r="AA13" s="2"/>
      <c r="AB13" s="2"/>
    </row>
    <row r="14" spans="1:28" ht="15.75" customHeight="1">
      <c r="A14" s="16" t="s">
        <v>57</v>
      </c>
      <c r="B14" s="20">
        <v>575</v>
      </c>
      <c r="C14" s="21">
        <f t="shared" si="0"/>
        <v>3.3158410702958309E-2</v>
      </c>
      <c r="D14" s="20">
        <v>584</v>
      </c>
      <c r="E14" s="21">
        <f t="shared" si="1"/>
        <v>3.4423813734158565E-2</v>
      </c>
      <c r="F14" s="20">
        <v>575</v>
      </c>
      <c r="G14" s="21">
        <f t="shared" si="2"/>
        <v>3.4804188608437744E-2</v>
      </c>
      <c r="H14" s="20">
        <v>583</v>
      </c>
      <c r="I14" s="21">
        <f t="shared" si="3"/>
        <v>3.6166253101736975E-2</v>
      </c>
      <c r="J14" s="20">
        <v>588</v>
      </c>
      <c r="K14" s="21">
        <f t="shared" si="4"/>
        <v>3.680060082613594E-2</v>
      </c>
      <c r="L14" s="20">
        <v>613</v>
      </c>
      <c r="M14" s="21">
        <f t="shared" si="5"/>
        <v>3.8704381866397269E-2</v>
      </c>
      <c r="N14" s="2"/>
      <c r="O14" s="2"/>
      <c r="P14" s="2"/>
      <c r="Q14" s="2"/>
      <c r="R14" s="2"/>
      <c r="S14" s="2"/>
      <c r="T14" s="2"/>
      <c r="U14" s="2"/>
      <c r="V14" s="2"/>
      <c r="W14" s="2"/>
      <c r="X14" s="2"/>
      <c r="Y14" s="2"/>
      <c r="Z14" s="2"/>
      <c r="AA14" s="2"/>
      <c r="AB14" s="2"/>
    </row>
    <row r="15" spans="1:28" ht="15.75" customHeight="1">
      <c r="A15" s="10" t="s">
        <v>62</v>
      </c>
      <c r="B15" s="11">
        <v>1821</v>
      </c>
      <c r="C15" s="14">
        <f t="shared" si="0"/>
        <v>0.10501124502623839</v>
      </c>
      <c r="D15" s="11">
        <v>1786</v>
      </c>
      <c r="E15" s="14">
        <f t="shared" si="1"/>
        <v>0.10527556734453286</v>
      </c>
      <c r="F15" s="11">
        <v>1784</v>
      </c>
      <c r="G15" s="14">
        <f t="shared" si="2"/>
        <v>0.10798377822165728</v>
      </c>
      <c r="H15" s="11">
        <v>1731</v>
      </c>
      <c r="I15" s="14">
        <f t="shared" si="3"/>
        <v>0.10738213399503722</v>
      </c>
      <c r="J15" s="11">
        <v>1722</v>
      </c>
      <c r="K15" s="14">
        <f t="shared" si="4"/>
        <v>0.10777318813368382</v>
      </c>
      <c r="L15" s="11">
        <v>1754</v>
      </c>
      <c r="M15" s="14">
        <f t="shared" si="5"/>
        <v>0.1107463063518121</v>
      </c>
      <c r="N15" s="2"/>
      <c r="O15" s="2"/>
      <c r="P15" s="2"/>
      <c r="Q15" s="2"/>
      <c r="R15" s="2"/>
      <c r="S15" s="2"/>
      <c r="T15" s="2"/>
      <c r="U15" s="2"/>
      <c r="V15" s="2"/>
      <c r="W15" s="2"/>
      <c r="X15" s="2"/>
      <c r="Y15" s="2"/>
      <c r="Z15" s="2"/>
      <c r="AA15" s="2"/>
      <c r="AB15" s="2"/>
    </row>
    <row r="16" spans="1:28" ht="15.75" customHeight="1">
      <c r="A16" s="16" t="s">
        <v>64</v>
      </c>
      <c r="B16" s="20">
        <v>559</v>
      </c>
      <c r="C16" s="21">
        <f t="shared" si="0"/>
        <v>3.2235741883397728E-2</v>
      </c>
      <c r="D16" s="20">
        <v>561</v>
      </c>
      <c r="E16" s="21">
        <f t="shared" si="1"/>
        <v>3.3068081343943415E-2</v>
      </c>
      <c r="F16" s="20">
        <v>556</v>
      </c>
      <c r="G16" s="21">
        <f t="shared" si="2"/>
        <v>3.3654137158767632E-2</v>
      </c>
      <c r="H16" s="20">
        <v>578</v>
      </c>
      <c r="I16" s="21">
        <f t="shared" si="3"/>
        <v>3.5856079404466501E-2</v>
      </c>
      <c r="J16" s="20">
        <v>602</v>
      </c>
      <c r="K16" s="21">
        <f t="shared" si="4"/>
        <v>3.7676805607710605E-2</v>
      </c>
      <c r="L16" s="20">
        <v>559</v>
      </c>
      <c r="M16" s="21">
        <f t="shared" si="5"/>
        <v>3.529486046217957E-2</v>
      </c>
      <c r="N16" s="2"/>
      <c r="O16" s="2"/>
      <c r="P16" s="2"/>
      <c r="Q16" s="2"/>
      <c r="R16" s="2"/>
      <c r="S16" s="2"/>
      <c r="T16" s="2"/>
      <c r="U16" s="2"/>
      <c r="V16" s="2"/>
      <c r="W16" s="2"/>
      <c r="X16" s="2"/>
      <c r="Y16" s="2"/>
      <c r="Z16" s="2"/>
      <c r="AA16" s="2"/>
      <c r="AB16" s="2"/>
    </row>
    <row r="17" spans="1:28" ht="23.25" customHeight="1">
      <c r="A17" s="10" t="s">
        <v>67</v>
      </c>
      <c r="B17" s="11">
        <v>604</v>
      </c>
      <c r="C17" s="14">
        <f t="shared" si="0"/>
        <v>3.4830747938411857E-2</v>
      </c>
      <c r="D17" s="11">
        <v>603</v>
      </c>
      <c r="E17" s="14">
        <f t="shared" si="1"/>
        <v>3.5543766578249335E-2</v>
      </c>
      <c r="F17" s="11">
        <v>610</v>
      </c>
      <c r="G17" s="14">
        <f t="shared" si="2"/>
        <v>3.6922704436777434E-2</v>
      </c>
      <c r="H17" s="11">
        <v>601</v>
      </c>
      <c r="I17" s="14">
        <f t="shared" si="3"/>
        <v>3.7282878411910671E-2</v>
      </c>
      <c r="J17" s="11">
        <v>587</v>
      </c>
      <c r="K17" s="14">
        <f t="shared" si="4"/>
        <v>3.6738014770309177E-2</v>
      </c>
      <c r="L17" s="11">
        <v>642</v>
      </c>
      <c r="M17" s="14">
        <f t="shared" si="5"/>
        <v>4.0535421139032704E-2</v>
      </c>
      <c r="N17" s="2"/>
      <c r="O17" s="2"/>
      <c r="P17" s="2"/>
      <c r="Q17" s="2"/>
      <c r="R17" s="2"/>
      <c r="S17" s="2"/>
      <c r="T17" s="2"/>
      <c r="U17" s="2"/>
      <c r="V17" s="2"/>
      <c r="W17" s="2"/>
      <c r="X17" s="2"/>
      <c r="Y17" s="2"/>
      <c r="Z17" s="2"/>
      <c r="AA17" s="2"/>
      <c r="AB17" s="2"/>
    </row>
    <row r="18" spans="1:28" ht="15.75" customHeight="1">
      <c r="A18" s="16" t="s">
        <v>68</v>
      </c>
      <c r="B18" s="20">
        <v>84</v>
      </c>
      <c r="C18" s="21">
        <f t="shared" si="0"/>
        <v>4.8440113026930395E-3</v>
      </c>
      <c r="D18" s="20">
        <v>86</v>
      </c>
      <c r="E18" s="21">
        <f t="shared" si="1"/>
        <v>5.0692602416740349E-3</v>
      </c>
      <c r="F18" s="20">
        <v>86</v>
      </c>
      <c r="G18" s="21">
        <f t="shared" si="2"/>
        <v>5.2054960353489499E-3</v>
      </c>
      <c r="H18" s="20">
        <v>90</v>
      </c>
      <c r="I18" s="21">
        <f t="shared" si="3"/>
        <v>5.5831265508684861E-3</v>
      </c>
      <c r="J18" s="20">
        <v>91</v>
      </c>
      <c r="K18" s="21">
        <f t="shared" si="4"/>
        <v>5.6953310802353233E-3</v>
      </c>
      <c r="L18" s="20">
        <v>89</v>
      </c>
      <c r="M18" s="21">
        <f t="shared" si="5"/>
        <v>5.6193963884328827E-3</v>
      </c>
      <c r="N18" s="2"/>
      <c r="O18" s="2"/>
      <c r="P18" s="2"/>
      <c r="Q18" s="2"/>
      <c r="R18" s="2"/>
      <c r="S18" s="2"/>
      <c r="T18" s="2"/>
      <c r="U18" s="2"/>
      <c r="V18" s="2"/>
      <c r="W18" s="2"/>
      <c r="X18" s="2"/>
      <c r="Y18" s="2"/>
      <c r="Z18" s="2"/>
      <c r="AA18" s="2"/>
      <c r="AB18" s="2"/>
    </row>
    <row r="19" spans="1:28" ht="15.75" customHeight="1">
      <c r="A19" s="10" t="s">
        <v>71</v>
      </c>
      <c r="B19" s="11">
        <v>93</v>
      </c>
      <c r="C19" s="14">
        <f t="shared" si="0"/>
        <v>5.3630125136958657E-3</v>
      </c>
      <c r="D19" s="11">
        <v>94</v>
      </c>
      <c r="E19" s="14">
        <f t="shared" si="1"/>
        <v>5.5408193339227824E-3</v>
      </c>
      <c r="F19" s="11">
        <v>93</v>
      </c>
      <c r="G19" s="14">
        <f t="shared" si="2"/>
        <v>5.6291992010168877E-3</v>
      </c>
      <c r="H19" s="11">
        <v>93</v>
      </c>
      <c r="I19" s="14">
        <f t="shared" si="3"/>
        <v>5.7692307692307696E-3</v>
      </c>
      <c r="J19" s="11">
        <v>86</v>
      </c>
      <c r="K19" s="14">
        <f t="shared" si="4"/>
        <v>5.3824008011015148E-3</v>
      </c>
      <c r="L19" s="11">
        <v>91</v>
      </c>
      <c r="M19" s="14">
        <f t="shared" si="5"/>
        <v>5.7456749589594649E-3</v>
      </c>
      <c r="N19" s="2"/>
      <c r="O19" s="2"/>
      <c r="P19" s="2"/>
      <c r="Q19" s="2"/>
      <c r="R19" s="2"/>
      <c r="S19" s="2"/>
      <c r="T19" s="2"/>
      <c r="U19" s="2"/>
      <c r="V19" s="2"/>
      <c r="W19" s="2"/>
      <c r="X19" s="2"/>
      <c r="Y19" s="2"/>
      <c r="Z19" s="2"/>
      <c r="AA19" s="2"/>
      <c r="AB19" s="2"/>
    </row>
    <row r="20" spans="1:28" ht="25.5" customHeight="1">
      <c r="A20" s="16" t="s">
        <v>74</v>
      </c>
      <c r="B20" s="20">
        <v>186</v>
      </c>
      <c r="C20" s="21">
        <f t="shared" si="0"/>
        <v>1.0726025027391731E-2</v>
      </c>
      <c r="D20" s="20">
        <v>188</v>
      </c>
      <c r="E20" s="21">
        <f t="shared" si="1"/>
        <v>1.1081638667845565E-2</v>
      </c>
      <c r="F20" s="20">
        <v>181</v>
      </c>
      <c r="G20" s="21">
        <f t="shared" si="2"/>
        <v>1.0955753283699535E-2</v>
      </c>
      <c r="H20" s="20">
        <v>194</v>
      </c>
      <c r="I20" s="21">
        <f t="shared" si="3"/>
        <v>1.2034739454094293E-2</v>
      </c>
      <c r="J20" s="20">
        <v>205</v>
      </c>
      <c r="K20" s="21">
        <f t="shared" si="4"/>
        <v>1.2830141444486168E-2</v>
      </c>
      <c r="L20" s="20">
        <v>211</v>
      </c>
      <c r="M20" s="21">
        <f t="shared" si="5"/>
        <v>1.3322389190554363E-2</v>
      </c>
      <c r="N20" s="2"/>
      <c r="O20" s="2"/>
      <c r="P20" s="2"/>
      <c r="Q20" s="2"/>
      <c r="R20" s="2"/>
      <c r="S20" s="2"/>
      <c r="T20" s="2"/>
      <c r="U20" s="2"/>
      <c r="V20" s="2"/>
      <c r="W20" s="2"/>
      <c r="X20" s="2"/>
      <c r="Y20" s="2"/>
      <c r="Z20" s="2"/>
      <c r="AA20" s="2"/>
      <c r="AB20" s="2"/>
    </row>
    <row r="21" spans="1:28" ht="15.75" customHeight="1">
      <c r="A21" s="10" t="s">
        <v>78</v>
      </c>
      <c r="B21" s="11">
        <v>814</v>
      </c>
      <c r="C21" s="14">
        <f t="shared" si="0"/>
        <v>4.6940776195144453E-2</v>
      </c>
      <c r="D21" s="11">
        <v>814</v>
      </c>
      <c r="E21" s="14">
        <f t="shared" si="1"/>
        <v>4.7981137636310053E-2</v>
      </c>
      <c r="F21" s="11">
        <v>803</v>
      </c>
      <c r="G21" s="14">
        <f t="shared" si="2"/>
        <v>4.8604806004479147E-2</v>
      </c>
      <c r="H21" s="11">
        <v>796</v>
      </c>
      <c r="I21" s="14">
        <f t="shared" si="3"/>
        <v>4.9379652605459054E-2</v>
      </c>
      <c r="J21" s="11">
        <v>786</v>
      </c>
      <c r="K21" s="14">
        <f t="shared" si="4"/>
        <v>4.9192639879834771E-2</v>
      </c>
      <c r="L21" s="11">
        <v>1116</v>
      </c>
      <c r="M21" s="14">
        <f t="shared" si="5"/>
        <v>7.0463442353832548E-2</v>
      </c>
      <c r="N21" s="2"/>
      <c r="O21" s="2"/>
      <c r="P21" s="2"/>
      <c r="Q21" s="2"/>
      <c r="R21" s="2"/>
      <c r="S21" s="2"/>
      <c r="T21" s="2"/>
      <c r="U21" s="2"/>
      <c r="V21" s="2"/>
      <c r="W21" s="2"/>
      <c r="X21" s="2"/>
      <c r="Y21" s="2"/>
      <c r="Z21" s="2"/>
      <c r="AA21" s="2"/>
      <c r="AB21" s="2"/>
    </row>
    <row r="22" spans="1:28" ht="15.75" customHeight="1">
      <c r="A22" s="16" t="s">
        <v>81</v>
      </c>
      <c r="B22" s="20">
        <v>818</v>
      </c>
      <c r="C22" s="21">
        <f t="shared" si="0"/>
        <v>4.7171443400034603E-2</v>
      </c>
      <c r="D22" s="20">
        <v>781</v>
      </c>
      <c r="E22" s="21">
        <f t="shared" si="1"/>
        <v>4.603595638078397E-2</v>
      </c>
      <c r="F22" s="20">
        <v>791</v>
      </c>
      <c r="G22" s="21">
        <f t="shared" si="2"/>
        <v>4.7878457720476969E-2</v>
      </c>
      <c r="H22" s="20">
        <v>741</v>
      </c>
      <c r="I22" s="21">
        <f t="shared" si="3"/>
        <v>4.596774193548387E-2</v>
      </c>
      <c r="J22" s="20">
        <v>751</v>
      </c>
      <c r="K22" s="21">
        <f t="shared" si="4"/>
        <v>4.7002127925898113E-2</v>
      </c>
      <c r="L22" s="20">
        <v>756</v>
      </c>
      <c r="M22" s="21">
        <f t="shared" si="5"/>
        <v>4.7733299659047858E-2</v>
      </c>
      <c r="N22" s="2"/>
      <c r="O22" s="2"/>
      <c r="P22" s="2"/>
      <c r="Q22" s="2"/>
      <c r="R22" s="2"/>
      <c r="S22" s="2"/>
      <c r="T22" s="2"/>
      <c r="U22" s="2"/>
      <c r="V22" s="2"/>
      <c r="W22" s="2"/>
      <c r="X22" s="2"/>
      <c r="Y22" s="2"/>
      <c r="Z22" s="2"/>
      <c r="AA22" s="2"/>
      <c r="AB22" s="2"/>
    </row>
    <row r="23" spans="1:28" ht="15.75" customHeight="1">
      <c r="A23" s="22" t="s">
        <v>82</v>
      </c>
      <c r="B23" s="23">
        <f t="shared" ref="B23:C23" si="6">SUM(B5:B22)</f>
        <v>17341</v>
      </c>
      <c r="C23" s="24">
        <f t="shared" si="6"/>
        <v>1.0000000000000002</v>
      </c>
      <c r="D23" s="23">
        <v>16965</v>
      </c>
      <c r="E23" s="24">
        <f t="shared" si="1"/>
        <v>1</v>
      </c>
      <c r="F23" s="23">
        <f>SUM(F5:F22)</f>
        <v>16521</v>
      </c>
      <c r="G23" s="24">
        <f t="shared" si="2"/>
        <v>1</v>
      </c>
      <c r="H23" s="23">
        <v>16120</v>
      </c>
      <c r="I23" s="24">
        <f t="shared" si="3"/>
        <v>1</v>
      </c>
      <c r="J23" s="23">
        <v>15978</v>
      </c>
      <c r="K23" s="24">
        <f t="shared" si="4"/>
        <v>1</v>
      </c>
      <c r="L23" s="23">
        <f>SUM(L5:L22)</f>
        <v>15838</v>
      </c>
      <c r="M23" s="24">
        <f t="shared" si="5"/>
        <v>1</v>
      </c>
      <c r="N23" s="2"/>
      <c r="O23" s="2"/>
      <c r="P23" s="2"/>
      <c r="Q23" s="2"/>
      <c r="R23" s="2"/>
      <c r="S23" s="2"/>
      <c r="T23" s="2"/>
      <c r="U23" s="2"/>
      <c r="V23" s="2"/>
      <c r="W23" s="2"/>
      <c r="X23" s="2"/>
      <c r="Y23" s="2"/>
      <c r="Z23" s="2"/>
      <c r="AA23" s="2"/>
      <c r="AB23" s="2"/>
    </row>
    <row r="24" spans="1:28" ht="15.75" customHeight="1">
      <c r="A24" s="25" t="s">
        <v>83</v>
      </c>
      <c r="B24" s="2"/>
      <c r="C24" s="2"/>
      <c r="D24" s="2"/>
      <c r="E24" s="2"/>
      <c r="F24" s="2"/>
      <c r="G24" s="2"/>
      <c r="H24" s="26"/>
      <c r="I24" s="27"/>
      <c r="J24" s="2"/>
      <c r="K24" s="2"/>
      <c r="L24" s="2"/>
      <c r="M24" s="2"/>
      <c r="N24" s="2"/>
      <c r="O24" s="2"/>
      <c r="P24" s="2"/>
      <c r="Q24" s="2"/>
      <c r="R24" s="2"/>
      <c r="S24" s="2"/>
      <c r="T24" s="2"/>
      <c r="U24" s="2"/>
      <c r="V24" s="2"/>
      <c r="W24" s="2"/>
      <c r="X24" s="2"/>
      <c r="Y24" s="2"/>
      <c r="Z24" s="2"/>
      <c r="AA24" s="2"/>
      <c r="AB24" s="2"/>
    </row>
    <row r="25" spans="1:28" ht="15.75" customHeight="1">
      <c r="A25" s="25" t="s">
        <v>84</v>
      </c>
      <c r="B25" s="2"/>
      <c r="C25" s="2"/>
      <c r="D25" s="2"/>
      <c r="E25" s="2"/>
      <c r="F25" s="2"/>
      <c r="G25" s="2"/>
      <c r="H25" s="2"/>
      <c r="I25" s="2"/>
      <c r="J25" s="2"/>
      <c r="K25" s="2"/>
      <c r="L25" s="2"/>
      <c r="M25" s="2"/>
      <c r="N25" s="2"/>
      <c r="O25" s="2"/>
      <c r="P25" s="2"/>
      <c r="Q25" s="2"/>
      <c r="R25" s="2"/>
      <c r="S25" s="2"/>
      <c r="T25" s="2"/>
      <c r="U25" s="2"/>
      <c r="V25" s="2"/>
      <c r="W25" s="2"/>
      <c r="X25" s="2"/>
      <c r="Y25" s="2"/>
      <c r="Z25" s="2"/>
      <c r="AA25" s="2"/>
      <c r="AB25" s="2"/>
    </row>
    <row r="26" spans="1:28" ht="15.75" customHeight="1">
      <c r="A26" s="2"/>
      <c r="B26" s="2"/>
      <c r="C26" s="2"/>
      <c r="D26" s="2"/>
      <c r="E26" s="2"/>
      <c r="F26" s="2"/>
      <c r="G26" s="2"/>
      <c r="H26" s="2"/>
      <c r="I26" s="2"/>
      <c r="J26" s="2"/>
      <c r="K26" s="2"/>
      <c r="L26" s="2"/>
      <c r="M26" s="2"/>
      <c r="N26" s="2"/>
      <c r="O26" s="2"/>
      <c r="P26" s="2"/>
      <c r="Q26" s="2"/>
      <c r="R26" s="2"/>
      <c r="S26" s="2"/>
      <c r="T26" s="2"/>
      <c r="U26" s="2"/>
      <c r="V26" s="2"/>
      <c r="W26" s="2"/>
      <c r="X26" s="2"/>
      <c r="Y26" s="2"/>
      <c r="Z26" s="2"/>
      <c r="AA26" s="2"/>
      <c r="AB26" s="2"/>
    </row>
    <row r="27" spans="1:28" ht="15.75" customHeight="1">
      <c r="A27" s="1" t="s">
        <v>86</v>
      </c>
      <c r="B27" s="2"/>
      <c r="C27" s="2"/>
      <c r="D27" s="2"/>
      <c r="E27" s="2"/>
      <c r="F27" s="2"/>
      <c r="G27" s="2"/>
      <c r="H27" s="2"/>
      <c r="I27" s="2"/>
      <c r="J27" s="2"/>
      <c r="K27" s="2"/>
      <c r="L27" s="2"/>
      <c r="M27" s="2"/>
      <c r="N27" s="2"/>
      <c r="O27" s="2"/>
      <c r="P27" s="2"/>
      <c r="Q27" s="2"/>
      <c r="R27" s="2"/>
      <c r="S27" s="2"/>
      <c r="T27" s="2"/>
      <c r="U27" s="2"/>
      <c r="V27" s="2"/>
      <c r="W27" s="2"/>
      <c r="X27" s="2"/>
      <c r="Y27" s="2"/>
      <c r="Z27" s="2"/>
      <c r="AA27" s="2"/>
      <c r="AB27" s="2"/>
    </row>
    <row r="28" spans="1:28" ht="15.75" customHeight="1">
      <c r="A28" s="2"/>
      <c r="B28" s="105">
        <v>2020</v>
      </c>
      <c r="C28" s="107"/>
      <c r="D28" s="105">
        <v>2021</v>
      </c>
      <c r="E28" s="107"/>
      <c r="F28" s="105">
        <v>2022</v>
      </c>
      <c r="G28" s="107"/>
      <c r="H28" s="105">
        <v>2023</v>
      </c>
      <c r="I28" s="107"/>
      <c r="J28" s="105">
        <v>2024</v>
      </c>
      <c r="K28" s="107"/>
      <c r="L28" s="105">
        <v>2025</v>
      </c>
      <c r="M28" s="107"/>
      <c r="N28" s="2"/>
      <c r="O28" s="2"/>
      <c r="P28" s="2"/>
      <c r="Q28" s="2"/>
      <c r="R28" s="2"/>
      <c r="S28" s="2"/>
      <c r="T28" s="2"/>
      <c r="U28" s="2"/>
      <c r="V28" s="2"/>
      <c r="W28" s="2"/>
      <c r="X28" s="2"/>
      <c r="Y28" s="2"/>
      <c r="Z28" s="2"/>
      <c r="AA28" s="2"/>
      <c r="AB28" s="2"/>
    </row>
    <row r="29" spans="1:28" ht="15.75" customHeight="1">
      <c r="A29" s="7" t="s">
        <v>7</v>
      </c>
      <c r="B29" s="7" t="s">
        <v>10</v>
      </c>
      <c r="C29" s="7" t="s">
        <v>87</v>
      </c>
      <c r="D29" s="7" t="s">
        <v>10</v>
      </c>
      <c r="E29" s="7" t="s">
        <v>87</v>
      </c>
      <c r="F29" s="7" t="s">
        <v>10</v>
      </c>
      <c r="G29" s="7" t="s">
        <v>87</v>
      </c>
      <c r="H29" s="7" t="s">
        <v>10</v>
      </c>
      <c r="I29" s="7" t="s">
        <v>87</v>
      </c>
      <c r="J29" s="7" t="s">
        <v>10</v>
      </c>
      <c r="K29" s="7" t="s">
        <v>87</v>
      </c>
      <c r="L29" s="7" t="s">
        <v>10</v>
      </c>
      <c r="M29" s="7" t="s">
        <v>87</v>
      </c>
      <c r="N29" s="2"/>
      <c r="O29" s="2"/>
      <c r="P29" s="2"/>
      <c r="Q29" s="2"/>
      <c r="R29" s="2"/>
      <c r="S29" s="2"/>
      <c r="T29" s="2"/>
      <c r="U29" s="2"/>
      <c r="V29" s="2"/>
      <c r="W29" s="2"/>
      <c r="X29" s="2"/>
      <c r="Y29" s="2"/>
      <c r="Z29" s="2"/>
      <c r="AA29" s="2"/>
      <c r="AB29" s="2"/>
    </row>
    <row r="30" spans="1:28" ht="15.75" customHeight="1">
      <c r="A30" s="10" t="s">
        <v>13</v>
      </c>
      <c r="B30" s="11">
        <v>1441</v>
      </c>
      <c r="C30" s="28">
        <f>B30/B5</f>
        <v>0.99105914718019261</v>
      </c>
      <c r="D30" s="11">
        <v>1434</v>
      </c>
      <c r="E30" s="14">
        <f t="shared" ref="E30:E48" si="7">D30/D5</f>
        <v>0.99101589495507947</v>
      </c>
      <c r="F30" s="11">
        <v>1388</v>
      </c>
      <c r="G30" s="14">
        <f t="shared" ref="G30:G48" si="8">F30/F5</f>
        <v>0.9907209136331192</v>
      </c>
      <c r="H30" s="11">
        <v>1362</v>
      </c>
      <c r="I30" s="14">
        <f t="shared" ref="I30:I48" si="9">H30/H5</f>
        <v>0.99126637554585151</v>
      </c>
      <c r="J30" s="11">
        <v>1359</v>
      </c>
      <c r="K30" s="14">
        <f t="shared" ref="K30:K48" si="10">J30/J5</f>
        <v>0.99197080291970807</v>
      </c>
      <c r="L30" s="11">
        <v>1325</v>
      </c>
      <c r="M30" s="14">
        <f t="shared" ref="M30:M48" si="11">L30/L5</f>
        <v>0.99102468212415862</v>
      </c>
      <c r="N30" s="2"/>
      <c r="O30" s="2"/>
      <c r="P30" s="2"/>
      <c r="Q30" s="2"/>
      <c r="R30" s="2"/>
      <c r="S30" s="2"/>
      <c r="T30" s="2"/>
      <c r="U30" s="2"/>
      <c r="V30" s="2"/>
      <c r="W30" s="2"/>
      <c r="X30" s="2"/>
      <c r="Y30" s="2"/>
      <c r="Z30" s="2"/>
      <c r="AA30" s="2"/>
      <c r="AB30" s="2"/>
    </row>
    <row r="31" spans="1:28" ht="15.75" customHeight="1">
      <c r="A31" s="16" t="s">
        <v>27</v>
      </c>
      <c r="B31" s="20">
        <v>5</v>
      </c>
      <c r="C31" s="29">
        <v>1</v>
      </c>
      <c r="D31" s="20">
        <v>5</v>
      </c>
      <c r="E31" s="21">
        <f t="shared" si="7"/>
        <v>1</v>
      </c>
      <c r="F31" s="20">
        <v>5</v>
      </c>
      <c r="G31" s="21">
        <f t="shared" si="8"/>
        <v>1</v>
      </c>
      <c r="H31" s="20">
        <v>4</v>
      </c>
      <c r="I31" s="21">
        <f t="shared" si="9"/>
        <v>0.8</v>
      </c>
      <c r="J31" s="20">
        <v>4</v>
      </c>
      <c r="K31" s="21">
        <f t="shared" si="10"/>
        <v>0.8</v>
      </c>
      <c r="L31" s="20">
        <v>4</v>
      </c>
      <c r="M31" s="21">
        <f t="shared" si="11"/>
        <v>0.8</v>
      </c>
      <c r="N31" s="2"/>
      <c r="O31" s="2"/>
      <c r="P31" s="2"/>
      <c r="Q31" s="2"/>
      <c r="R31" s="2"/>
      <c r="S31" s="2"/>
      <c r="T31" s="2"/>
      <c r="U31" s="2"/>
      <c r="V31" s="2"/>
      <c r="W31" s="2"/>
      <c r="X31" s="2"/>
      <c r="Y31" s="2"/>
      <c r="Z31" s="2"/>
      <c r="AA31" s="2"/>
      <c r="AB31" s="2"/>
    </row>
    <row r="32" spans="1:28" ht="15.75" customHeight="1">
      <c r="A32" s="10" t="s">
        <v>35</v>
      </c>
      <c r="B32" s="11">
        <v>1736</v>
      </c>
      <c r="C32" s="28">
        <f t="shared" ref="C32:C48" si="12">B32/B7</f>
        <v>0.837029893924783</v>
      </c>
      <c r="D32" s="11">
        <v>1693</v>
      </c>
      <c r="E32" s="14">
        <f t="shared" si="7"/>
        <v>0.85032646911099952</v>
      </c>
      <c r="F32" s="11">
        <v>1637</v>
      </c>
      <c r="G32" s="14">
        <f t="shared" si="8"/>
        <v>0.84906639004149376</v>
      </c>
      <c r="H32" s="11">
        <v>1575</v>
      </c>
      <c r="I32" s="14">
        <f t="shared" si="9"/>
        <v>0.86018569087930097</v>
      </c>
      <c r="J32" s="11">
        <v>1534</v>
      </c>
      <c r="K32" s="14">
        <f t="shared" si="10"/>
        <v>0.86179775280898874</v>
      </c>
      <c r="L32" s="11">
        <v>1502</v>
      </c>
      <c r="M32" s="14">
        <f t="shared" si="11"/>
        <v>0.86720554272517325</v>
      </c>
      <c r="N32" s="2"/>
      <c r="O32" s="2"/>
      <c r="P32" s="2"/>
      <c r="Q32" s="2"/>
      <c r="R32" s="2"/>
      <c r="S32" s="2"/>
      <c r="T32" s="2"/>
      <c r="U32" s="2"/>
      <c r="V32" s="2"/>
      <c r="W32" s="2"/>
      <c r="X32" s="2"/>
      <c r="Y32" s="2"/>
      <c r="Z32" s="2"/>
      <c r="AA32" s="2"/>
      <c r="AB32" s="2"/>
    </row>
    <row r="33" spans="1:28" ht="15.75" customHeight="1">
      <c r="A33" s="16" t="s">
        <v>90</v>
      </c>
      <c r="B33" s="20">
        <v>78</v>
      </c>
      <c r="C33" s="29">
        <f t="shared" si="12"/>
        <v>0.8764044943820225</v>
      </c>
      <c r="D33" s="20">
        <v>82</v>
      </c>
      <c r="E33" s="21">
        <f t="shared" si="7"/>
        <v>0.88172043010752688</v>
      </c>
      <c r="F33" s="20">
        <v>82</v>
      </c>
      <c r="G33" s="21">
        <f t="shared" si="8"/>
        <v>0.86315789473684212</v>
      </c>
      <c r="H33" s="20">
        <v>78</v>
      </c>
      <c r="I33" s="21">
        <f t="shared" si="9"/>
        <v>0.8764044943820225</v>
      </c>
      <c r="J33" s="20">
        <v>79</v>
      </c>
      <c r="K33" s="21">
        <f t="shared" si="10"/>
        <v>0.90804597701149425</v>
      </c>
      <c r="L33" s="20">
        <v>81</v>
      </c>
      <c r="M33" s="21">
        <f t="shared" si="11"/>
        <v>0.9101123595505618</v>
      </c>
      <c r="N33" s="2"/>
      <c r="O33" s="2"/>
      <c r="P33" s="2"/>
      <c r="Q33" s="2"/>
      <c r="R33" s="2"/>
      <c r="S33" s="2"/>
      <c r="T33" s="2"/>
      <c r="U33" s="2"/>
      <c r="V33" s="2"/>
      <c r="W33" s="2"/>
      <c r="X33" s="2"/>
      <c r="Y33" s="2"/>
      <c r="Z33" s="2"/>
      <c r="AA33" s="2"/>
      <c r="AB33" s="2"/>
    </row>
    <row r="34" spans="1:28" ht="15.75" customHeight="1">
      <c r="A34" s="10" t="s">
        <v>43</v>
      </c>
      <c r="B34" s="11">
        <v>2421</v>
      </c>
      <c r="C34" s="28">
        <f t="shared" si="12"/>
        <v>0.92123287671232879</v>
      </c>
      <c r="D34" s="11">
        <v>2360</v>
      </c>
      <c r="E34" s="14">
        <f t="shared" si="7"/>
        <v>0.92767295597484278</v>
      </c>
      <c r="F34" s="11">
        <v>2198</v>
      </c>
      <c r="G34" s="14">
        <f t="shared" si="8"/>
        <v>0.92430613961312025</v>
      </c>
      <c r="H34" s="11">
        <v>2174</v>
      </c>
      <c r="I34" s="14">
        <f t="shared" si="9"/>
        <v>0.9270788912579957</v>
      </c>
      <c r="J34" s="11">
        <v>2169</v>
      </c>
      <c r="K34" s="14">
        <f t="shared" si="10"/>
        <v>0.92811296534017973</v>
      </c>
      <c r="L34" s="11">
        <v>2126</v>
      </c>
      <c r="M34" s="14">
        <f t="shared" si="11"/>
        <v>0.93409490333919154</v>
      </c>
      <c r="N34" s="2"/>
      <c r="O34" s="2"/>
      <c r="P34" s="2"/>
      <c r="Q34" s="2"/>
      <c r="R34" s="2"/>
      <c r="S34" s="2"/>
      <c r="T34" s="2"/>
      <c r="U34" s="2"/>
      <c r="V34" s="2"/>
      <c r="W34" s="2"/>
      <c r="X34" s="2"/>
      <c r="Y34" s="2"/>
      <c r="Z34" s="2"/>
      <c r="AA34" s="2"/>
      <c r="AB34" s="2"/>
    </row>
    <row r="35" spans="1:28" ht="15.75" customHeight="1">
      <c r="A35" s="16" t="s">
        <v>45</v>
      </c>
      <c r="B35" s="20">
        <v>3462</v>
      </c>
      <c r="C35" s="29">
        <f t="shared" si="12"/>
        <v>0.90937746256895191</v>
      </c>
      <c r="D35" s="20">
        <v>3400</v>
      </c>
      <c r="E35" s="21">
        <f t="shared" si="7"/>
        <v>0.91447014523937598</v>
      </c>
      <c r="F35" s="20">
        <v>3289</v>
      </c>
      <c r="G35" s="21">
        <f t="shared" si="8"/>
        <v>0.91259711431742507</v>
      </c>
      <c r="H35" s="20">
        <v>3149</v>
      </c>
      <c r="I35" s="21">
        <f t="shared" si="9"/>
        <v>0.90306854029251504</v>
      </c>
      <c r="J35" s="20">
        <v>3095</v>
      </c>
      <c r="K35" s="21">
        <f t="shared" si="10"/>
        <v>0.90709261430246191</v>
      </c>
      <c r="L35" s="20">
        <v>2721</v>
      </c>
      <c r="M35" s="21">
        <f t="shared" si="11"/>
        <v>0.90851419031719538</v>
      </c>
      <c r="N35" s="2"/>
      <c r="O35" s="2"/>
      <c r="P35" s="2"/>
      <c r="Q35" s="2"/>
      <c r="R35" s="2"/>
      <c r="S35" s="2"/>
      <c r="T35" s="2"/>
      <c r="U35" s="2"/>
      <c r="V35" s="2"/>
      <c r="W35" s="2"/>
      <c r="X35" s="2"/>
      <c r="Y35" s="2"/>
      <c r="Z35" s="2"/>
      <c r="AA35" s="2"/>
      <c r="AB35" s="2"/>
    </row>
    <row r="36" spans="1:28" ht="15.75" customHeight="1">
      <c r="A36" s="10" t="s">
        <v>47</v>
      </c>
      <c r="B36" s="11">
        <v>183</v>
      </c>
      <c r="C36" s="28">
        <f t="shared" si="12"/>
        <v>0.84331797235023043</v>
      </c>
      <c r="D36" s="11">
        <v>172</v>
      </c>
      <c r="E36" s="14">
        <f t="shared" si="7"/>
        <v>0.85148514851485146</v>
      </c>
      <c r="F36" s="11">
        <v>170</v>
      </c>
      <c r="G36" s="14">
        <f t="shared" si="8"/>
        <v>0.845771144278607</v>
      </c>
      <c r="H36" s="11">
        <v>167</v>
      </c>
      <c r="I36" s="14">
        <f t="shared" si="9"/>
        <v>0.8308457711442786</v>
      </c>
      <c r="J36" s="11">
        <v>168</v>
      </c>
      <c r="K36" s="14">
        <f t="shared" si="10"/>
        <v>0.8571428571428571</v>
      </c>
      <c r="L36" s="11">
        <v>161</v>
      </c>
      <c r="M36" s="14">
        <f t="shared" si="11"/>
        <v>0.85185185185185186</v>
      </c>
      <c r="N36" s="2"/>
      <c r="O36" s="2"/>
      <c r="P36" s="2"/>
      <c r="Q36" s="2"/>
      <c r="R36" s="2"/>
      <c r="S36" s="2"/>
      <c r="T36" s="2"/>
      <c r="U36" s="2"/>
      <c r="V36" s="2"/>
      <c r="W36" s="2"/>
      <c r="X36" s="2"/>
      <c r="Y36" s="2"/>
      <c r="Z36" s="2"/>
      <c r="AA36" s="2"/>
      <c r="AB36" s="2"/>
    </row>
    <row r="37" spans="1:28" ht="15.75" customHeight="1">
      <c r="A37" s="16" t="s">
        <v>49</v>
      </c>
      <c r="B37" s="20">
        <v>973</v>
      </c>
      <c r="C37" s="29">
        <f t="shared" si="12"/>
        <v>0.80016447368421051</v>
      </c>
      <c r="D37" s="20">
        <v>962</v>
      </c>
      <c r="E37" s="21">
        <f t="shared" si="7"/>
        <v>0.82433590402742074</v>
      </c>
      <c r="F37" s="20">
        <v>921</v>
      </c>
      <c r="G37" s="21">
        <f t="shared" si="8"/>
        <v>0.81721384205856251</v>
      </c>
      <c r="H37" s="20">
        <v>892</v>
      </c>
      <c r="I37" s="21">
        <f t="shared" si="9"/>
        <v>0.81910009182736454</v>
      </c>
      <c r="J37" s="20">
        <v>882</v>
      </c>
      <c r="K37" s="21">
        <f t="shared" si="10"/>
        <v>0.82046511627906982</v>
      </c>
      <c r="L37" s="20">
        <v>892</v>
      </c>
      <c r="M37" s="21">
        <f t="shared" si="11"/>
        <v>0.8251618871415356</v>
      </c>
      <c r="N37" s="2"/>
      <c r="O37" s="2"/>
      <c r="P37" s="2"/>
      <c r="Q37" s="2"/>
      <c r="R37" s="2"/>
      <c r="S37" s="2"/>
      <c r="T37" s="2"/>
      <c r="U37" s="2"/>
      <c r="V37" s="2"/>
      <c r="W37" s="2"/>
      <c r="X37" s="2"/>
      <c r="Y37" s="2"/>
      <c r="Z37" s="2"/>
      <c r="AA37" s="2"/>
      <c r="AB37" s="2"/>
    </row>
    <row r="38" spans="1:28" ht="15.75" customHeight="1">
      <c r="A38" s="10" t="s">
        <v>54</v>
      </c>
      <c r="B38" s="11">
        <v>268</v>
      </c>
      <c r="C38" s="28">
        <f t="shared" si="12"/>
        <v>0.90235690235690236</v>
      </c>
      <c r="D38" s="11">
        <v>277</v>
      </c>
      <c r="E38" s="14">
        <f t="shared" si="7"/>
        <v>0.92026578073089704</v>
      </c>
      <c r="F38" s="11">
        <v>276</v>
      </c>
      <c r="G38" s="14">
        <f t="shared" si="8"/>
        <v>0.91089108910891092</v>
      </c>
      <c r="H38" s="11">
        <v>273</v>
      </c>
      <c r="I38" s="14">
        <f t="shared" si="9"/>
        <v>0.93493150684931503</v>
      </c>
      <c r="J38" s="11">
        <v>279</v>
      </c>
      <c r="K38" s="14">
        <f t="shared" si="10"/>
        <v>0.93624161073825507</v>
      </c>
      <c r="L38" s="11">
        <v>283</v>
      </c>
      <c r="M38" s="14">
        <f t="shared" si="11"/>
        <v>0.93399339933993397</v>
      </c>
      <c r="N38" s="2"/>
      <c r="O38" s="2"/>
      <c r="P38" s="2"/>
      <c r="Q38" s="2"/>
      <c r="R38" s="2"/>
      <c r="S38" s="2"/>
      <c r="T38" s="2"/>
      <c r="U38" s="2"/>
      <c r="V38" s="2"/>
      <c r="W38" s="2"/>
      <c r="X38" s="2"/>
      <c r="Y38" s="2"/>
      <c r="Z38" s="2"/>
      <c r="AA38" s="2"/>
      <c r="AB38" s="2"/>
    </row>
    <row r="39" spans="1:28" ht="15.75" customHeight="1">
      <c r="A39" s="16" t="s">
        <v>57</v>
      </c>
      <c r="B39" s="20">
        <v>556</v>
      </c>
      <c r="C39" s="29">
        <f t="shared" si="12"/>
        <v>0.96695652173913038</v>
      </c>
      <c r="D39" s="20">
        <v>569</v>
      </c>
      <c r="E39" s="21">
        <f t="shared" si="7"/>
        <v>0.97431506849315064</v>
      </c>
      <c r="F39" s="20">
        <v>560</v>
      </c>
      <c r="G39" s="21">
        <f t="shared" si="8"/>
        <v>0.97391304347826091</v>
      </c>
      <c r="H39" s="20">
        <v>567</v>
      </c>
      <c r="I39" s="21">
        <f t="shared" si="9"/>
        <v>0.97255574614065177</v>
      </c>
      <c r="J39" s="20">
        <v>574</v>
      </c>
      <c r="K39" s="21">
        <f t="shared" si="10"/>
        <v>0.97619047619047616</v>
      </c>
      <c r="L39" s="20">
        <v>597</v>
      </c>
      <c r="M39" s="21">
        <f t="shared" si="11"/>
        <v>0.97389885807504073</v>
      </c>
      <c r="N39" s="2"/>
      <c r="O39" s="2"/>
      <c r="P39" s="2"/>
      <c r="Q39" s="2"/>
      <c r="R39" s="2"/>
      <c r="S39" s="2"/>
      <c r="T39" s="2"/>
      <c r="U39" s="2"/>
      <c r="V39" s="2"/>
      <c r="W39" s="2"/>
      <c r="X39" s="2"/>
      <c r="Y39" s="2"/>
      <c r="Z39" s="2"/>
      <c r="AA39" s="2"/>
      <c r="AB39" s="2"/>
    </row>
    <row r="40" spans="1:28" ht="15.75" customHeight="1">
      <c r="A40" s="10" t="s">
        <v>62</v>
      </c>
      <c r="B40" s="11">
        <v>1694</v>
      </c>
      <c r="C40" s="28">
        <f t="shared" si="12"/>
        <v>0.93025809994508513</v>
      </c>
      <c r="D40" s="11">
        <v>1656</v>
      </c>
      <c r="E40" s="14">
        <f t="shared" si="7"/>
        <v>0.92721164613661811</v>
      </c>
      <c r="F40" s="11">
        <v>1649</v>
      </c>
      <c r="G40" s="14">
        <f t="shared" si="8"/>
        <v>0.92432735426008972</v>
      </c>
      <c r="H40" s="11">
        <v>1608</v>
      </c>
      <c r="I40" s="14">
        <f t="shared" si="9"/>
        <v>0.92894280762564996</v>
      </c>
      <c r="J40" s="11">
        <v>1604</v>
      </c>
      <c r="K40" s="14">
        <f t="shared" si="10"/>
        <v>0.93147502903600465</v>
      </c>
      <c r="L40" s="11">
        <v>1627</v>
      </c>
      <c r="M40" s="14">
        <f t="shared" si="11"/>
        <v>0.927594070695553</v>
      </c>
      <c r="N40" s="2"/>
      <c r="O40" s="2"/>
      <c r="P40" s="2"/>
      <c r="Q40" s="2"/>
      <c r="R40" s="2"/>
      <c r="S40" s="2"/>
      <c r="T40" s="2"/>
      <c r="U40" s="2"/>
      <c r="V40" s="2"/>
      <c r="W40" s="2"/>
      <c r="X40" s="2"/>
      <c r="Y40" s="2"/>
      <c r="Z40" s="2"/>
      <c r="AA40" s="2"/>
      <c r="AB40" s="2"/>
    </row>
    <row r="41" spans="1:28" ht="15.75" customHeight="1">
      <c r="A41" s="16" t="s">
        <v>64</v>
      </c>
      <c r="B41" s="20">
        <v>495</v>
      </c>
      <c r="C41" s="29">
        <f t="shared" si="12"/>
        <v>0.88550983899821112</v>
      </c>
      <c r="D41" s="20">
        <v>513</v>
      </c>
      <c r="E41" s="21">
        <f t="shared" si="7"/>
        <v>0.91443850267379678</v>
      </c>
      <c r="F41" s="20">
        <v>504</v>
      </c>
      <c r="G41" s="21">
        <f t="shared" si="8"/>
        <v>0.90647482014388492</v>
      </c>
      <c r="H41" s="20">
        <v>527</v>
      </c>
      <c r="I41" s="21">
        <f t="shared" si="9"/>
        <v>0.91176470588235292</v>
      </c>
      <c r="J41" s="20">
        <v>554</v>
      </c>
      <c r="K41" s="21">
        <f t="shared" si="10"/>
        <v>0.92026578073089704</v>
      </c>
      <c r="L41" s="20">
        <v>518</v>
      </c>
      <c r="M41" s="21">
        <f t="shared" si="11"/>
        <v>0.92665474060822894</v>
      </c>
      <c r="N41" s="2"/>
      <c r="O41" s="2"/>
      <c r="P41" s="2"/>
      <c r="Q41" s="2"/>
      <c r="R41" s="2"/>
      <c r="S41" s="2"/>
      <c r="T41" s="2"/>
      <c r="U41" s="2"/>
      <c r="V41" s="2"/>
      <c r="W41" s="2"/>
      <c r="X41" s="2"/>
      <c r="Y41" s="2"/>
      <c r="Z41" s="2"/>
      <c r="AA41" s="2"/>
      <c r="AB41" s="2"/>
    </row>
    <row r="42" spans="1:28" ht="15.75" customHeight="1">
      <c r="A42" s="10" t="s">
        <v>67</v>
      </c>
      <c r="B42" s="11">
        <v>546</v>
      </c>
      <c r="C42" s="28">
        <f t="shared" si="12"/>
        <v>0.90397350993377479</v>
      </c>
      <c r="D42" s="11">
        <v>548</v>
      </c>
      <c r="E42" s="14">
        <f t="shared" si="7"/>
        <v>0.90878938640132667</v>
      </c>
      <c r="F42" s="11">
        <v>553</v>
      </c>
      <c r="G42" s="14">
        <f t="shared" si="8"/>
        <v>0.90655737704918038</v>
      </c>
      <c r="H42" s="11">
        <v>542</v>
      </c>
      <c r="I42" s="14">
        <f t="shared" si="9"/>
        <v>0.90183028286189681</v>
      </c>
      <c r="J42" s="11">
        <v>539</v>
      </c>
      <c r="K42" s="14">
        <f t="shared" si="10"/>
        <v>0.91822827938671214</v>
      </c>
      <c r="L42" s="11">
        <v>597</v>
      </c>
      <c r="M42" s="14">
        <f t="shared" si="11"/>
        <v>0.92990654205607481</v>
      </c>
      <c r="N42" s="2"/>
      <c r="O42" s="2"/>
      <c r="P42" s="2"/>
      <c r="Q42" s="2"/>
      <c r="R42" s="2"/>
      <c r="S42" s="2"/>
      <c r="T42" s="2"/>
      <c r="U42" s="2"/>
      <c r="V42" s="2"/>
      <c r="W42" s="2"/>
      <c r="X42" s="2"/>
      <c r="Y42" s="2"/>
      <c r="Z42" s="2"/>
      <c r="AA42" s="2"/>
      <c r="AB42" s="2"/>
    </row>
    <row r="43" spans="1:28" ht="15.75" customHeight="1">
      <c r="A43" s="16" t="s">
        <v>68</v>
      </c>
      <c r="B43" s="20">
        <v>76</v>
      </c>
      <c r="C43" s="29">
        <f t="shared" si="12"/>
        <v>0.90476190476190477</v>
      </c>
      <c r="D43" s="20">
        <v>78</v>
      </c>
      <c r="E43" s="21">
        <f t="shared" si="7"/>
        <v>0.90697674418604646</v>
      </c>
      <c r="F43" s="20">
        <v>79</v>
      </c>
      <c r="G43" s="21">
        <f t="shared" si="8"/>
        <v>0.91860465116279066</v>
      </c>
      <c r="H43" s="20">
        <v>84</v>
      </c>
      <c r="I43" s="21">
        <f t="shared" si="9"/>
        <v>0.93333333333333335</v>
      </c>
      <c r="J43" s="20">
        <v>85</v>
      </c>
      <c r="K43" s="21">
        <f t="shared" si="10"/>
        <v>0.93406593406593408</v>
      </c>
      <c r="L43" s="20">
        <v>80</v>
      </c>
      <c r="M43" s="21">
        <f t="shared" si="11"/>
        <v>0.898876404494382</v>
      </c>
      <c r="N43" s="2"/>
      <c r="O43" s="2"/>
      <c r="P43" s="2"/>
      <c r="Q43" s="2"/>
      <c r="R43" s="2"/>
      <c r="S43" s="2"/>
      <c r="T43" s="2"/>
      <c r="U43" s="2"/>
      <c r="V43" s="2"/>
      <c r="W43" s="2"/>
      <c r="X43" s="2"/>
      <c r="Y43" s="2"/>
      <c r="Z43" s="2"/>
      <c r="AA43" s="2"/>
      <c r="AB43" s="2"/>
    </row>
    <row r="44" spans="1:28" ht="15.75" customHeight="1">
      <c r="A44" s="10" t="s">
        <v>71</v>
      </c>
      <c r="B44" s="11">
        <v>80</v>
      </c>
      <c r="C44" s="28">
        <f t="shared" si="12"/>
        <v>0.86021505376344087</v>
      </c>
      <c r="D44" s="11">
        <v>83</v>
      </c>
      <c r="E44" s="14">
        <f t="shared" si="7"/>
        <v>0.88297872340425532</v>
      </c>
      <c r="F44" s="11">
        <v>81</v>
      </c>
      <c r="G44" s="14">
        <f t="shared" si="8"/>
        <v>0.87096774193548387</v>
      </c>
      <c r="H44" s="11">
        <v>80</v>
      </c>
      <c r="I44" s="14">
        <f t="shared" si="9"/>
        <v>0.86021505376344087</v>
      </c>
      <c r="J44" s="11">
        <v>78</v>
      </c>
      <c r="K44" s="14">
        <f t="shared" si="10"/>
        <v>0.90697674418604646</v>
      </c>
      <c r="L44" s="11">
        <v>82</v>
      </c>
      <c r="M44" s="14">
        <f t="shared" si="11"/>
        <v>0.90109890109890112</v>
      </c>
      <c r="N44" s="2"/>
      <c r="O44" s="2"/>
      <c r="P44" s="2"/>
      <c r="Q44" s="2"/>
      <c r="R44" s="2"/>
      <c r="S44" s="2"/>
      <c r="T44" s="2"/>
      <c r="U44" s="2"/>
      <c r="V44" s="2"/>
      <c r="W44" s="2"/>
      <c r="X44" s="2"/>
      <c r="Y44" s="2"/>
      <c r="Z44" s="2"/>
      <c r="AA44" s="2"/>
      <c r="AB44" s="2"/>
    </row>
    <row r="45" spans="1:28" ht="15.75" customHeight="1">
      <c r="A45" s="16" t="s">
        <v>74</v>
      </c>
      <c r="B45" s="20">
        <v>162</v>
      </c>
      <c r="C45" s="29">
        <f t="shared" si="12"/>
        <v>0.87096774193548387</v>
      </c>
      <c r="D45" s="20">
        <v>169</v>
      </c>
      <c r="E45" s="21">
        <f t="shared" si="7"/>
        <v>0.89893617021276595</v>
      </c>
      <c r="F45" s="20">
        <v>163</v>
      </c>
      <c r="G45" s="21">
        <f t="shared" si="8"/>
        <v>0.90055248618784534</v>
      </c>
      <c r="H45" s="20">
        <v>177</v>
      </c>
      <c r="I45" s="21">
        <f t="shared" si="9"/>
        <v>0.91237113402061853</v>
      </c>
      <c r="J45" s="20">
        <v>189</v>
      </c>
      <c r="K45" s="21">
        <f t="shared" si="10"/>
        <v>0.92195121951219516</v>
      </c>
      <c r="L45" s="20">
        <v>193</v>
      </c>
      <c r="M45" s="21">
        <f t="shared" si="11"/>
        <v>0.91469194312796209</v>
      </c>
      <c r="N45" s="2"/>
      <c r="O45" s="2"/>
      <c r="P45" s="2"/>
      <c r="Q45" s="2"/>
      <c r="R45" s="2"/>
      <c r="S45" s="2"/>
      <c r="T45" s="2"/>
      <c r="U45" s="2"/>
      <c r="V45" s="2"/>
      <c r="W45" s="2"/>
      <c r="X45" s="2"/>
      <c r="Y45" s="2"/>
      <c r="Z45" s="2"/>
      <c r="AA45" s="2"/>
      <c r="AB45" s="2"/>
    </row>
    <row r="46" spans="1:28" ht="15.75" customHeight="1">
      <c r="A46" s="10" t="s">
        <v>78</v>
      </c>
      <c r="B46" s="11">
        <v>790</v>
      </c>
      <c r="C46" s="28">
        <f t="shared" si="12"/>
        <v>0.97051597051597049</v>
      </c>
      <c r="D46" s="11">
        <v>793</v>
      </c>
      <c r="E46" s="14">
        <f t="shared" si="7"/>
        <v>0.97420147420147418</v>
      </c>
      <c r="F46" s="11">
        <v>778</v>
      </c>
      <c r="G46" s="14">
        <f t="shared" si="8"/>
        <v>0.96886674968866748</v>
      </c>
      <c r="H46" s="11">
        <v>769</v>
      </c>
      <c r="I46" s="14">
        <f t="shared" si="9"/>
        <v>0.9660804020100503</v>
      </c>
      <c r="J46" s="11">
        <v>760</v>
      </c>
      <c r="K46" s="14">
        <f t="shared" si="10"/>
        <v>0.9669211195928753</v>
      </c>
      <c r="L46" s="11">
        <v>1067</v>
      </c>
      <c r="M46" s="14">
        <f t="shared" si="11"/>
        <v>0.95609318996415771</v>
      </c>
      <c r="N46" s="2"/>
      <c r="O46" s="2"/>
      <c r="P46" s="2"/>
      <c r="Q46" s="2"/>
      <c r="R46" s="2"/>
      <c r="S46" s="2"/>
      <c r="T46" s="2"/>
      <c r="U46" s="2"/>
      <c r="V46" s="2"/>
      <c r="W46" s="2"/>
      <c r="X46" s="2"/>
      <c r="Y46" s="2"/>
      <c r="Z46" s="2"/>
      <c r="AA46" s="2"/>
      <c r="AB46" s="2"/>
    </row>
    <row r="47" spans="1:28" ht="15.75" customHeight="1">
      <c r="A47" s="16" t="s">
        <v>81</v>
      </c>
      <c r="B47" s="20">
        <v>2</v>
      </c>
      <c r="C47" s="29">
        <f t="shared" si="12"/>
        <v>2.4449877750611247E-3</v>
      </c>
      <c r="D47" s="20">
        <v>2</v>
      </c>
      <c r="E47" s="21">
        <f t="shared" si="7"/>
        <v>2.5608194622279128E-3</v>
      </c>
      <c r="F47" s="20">
        <v>5</v>
      </c>
      <c r="G47" s="21">
        <f t="shared" si="8"/>
        <v>6.321112515802781E-3</v>
      </c>
      <c r="H47" s="20">
        <v>1</v>
      </c>
      <c r="I47" s="21">
        <f t="shared" si="9"/>
        <v>1.3495276653171389E-3</v>
      </c>
      <c r="J47" s="20">
        <v>1</v>
      </c>
      <c r="K47" s="21">
        <f t="shared" si="10"/>
        <v>1.3315579227696406E-3</v>
      </c>
      <c r="L47" s="20">
        <v>11</v>
      </c>
      <c r="M47" s="21">
        <f t="shared" si="11"/>
        <v>1.4550264550264549E-2</v>
      </c>
      <c r="N47" s="2"/>
      <c r="O47" s="2"/>
      <c r="P47" s="2"/>
      <c r="Q47" s="2"/>
      <c r="R47" s="2"/>
      <c r="S47" s="2"/>
      <c r="T47" s="2"/>
      <c r="U47" s="2"/>
      <c r="V47" s="2"/>
      <c r="W47" s="2"/>
      <c r="X47" s="2"/>
      <c r="Y47" s="2"/>
      <c r="Z47" s="2"/>
      <c r="AA47" s="2"/>
      <c r="AB47" s="2"/>
    </row>
    <row r="48" spans="1:28" ht="15.75" customHeight="1">
      <c r="A48" s="22" t="s">
        <v>82</v>
      </c>
      <c r="B48" s="23">
        <f>SUM(B30:B47)</f>
        <v>14968</v>
      </c>
      <c r="C48" s="32">
        <f t="shared" si="12"/>
        <v>0.8631566806989216</v>
      </c>
      <c r="D48" s="23">
        <f>SUM(D30:D47)</f>
        <v>14796</v>
      </c>
      <c r="E48" s="24">
        <f t="shared" si="7"/>
        <v>0.87214854111405837</v>
      </c>
      <c r="F48" s="23">
        <f>SUM(F30:F47)</f>
        <v>14338</v>
      </c>
      <c r="G48" s="24">
        <f t="shared" si="8"/>
        <v>0.86786514133527026</v>
      </c>
      <c r="H48" s="23">
        <f>SUM(H30:H47)</f>
        <v>14029</v>
      </c>
      <c r="I48" s="24">
        <f t="shared" si="9"/>
        <v>0.8702853598014888</v>
      </c>
      <c r="J48" s="23">
        <f>SUM(J30:J47)</f>
        <v>13953</v>
      </c>
      <c r="K48" s="24">
        <f t="shared" si="10"/>
        <v>0.87326323695080732</v>
      </c>
      <c r="L48" s="23">
        <f>SUM(L30:L47)</f>
        <v>13867</v>
      </c>
      <c r="M48" s="24">
        <f t="shared" si="11"/>
        <v>0.87555246874605375</v>
      </c>
      <c r="N48" s="2"/>
      <c r="O48" s="2"/>
      <c r="P48" s="2"/>
      <c r="Q48" s="2"/>
      <c r="R48" s="2"/>
      <c r="S48" s="2"/>
      <c r="T48" s="2"/>
      <c r="U48" s="2"/>
      <c r="V48" s="2"/>
      <c r="W48" s="2"/>
      <c r="X48" s="2"/>
      <c r="Y48" s="2"/>
      <c r="Z48" s="2"/>
      <c r="AA48" s="2"/>
      <c r="AB48" s="2"/>
    </row>
    <row r="49" spans="1:28" ht="15.75" customHeight="1">
      <c r="A49" s="2"/>
      <c r="B49" s="2"/>
      <c r="C49" s="2"/>
      <c r="D49" s="2"/>
      <c r="E49" s="2"/>
      <c r="F49" s="2"/>
      <c r="G49" s="2"/>
      <c r="H49" s="26"/>
      <c r="I49" s="2"/>
      <c r="J49" s="2"/>
      <c r="K49" s="2"/>
      <c r="L49" s="2"/>
      <c r="M49" s="2"/>
      <c r="N49" s="2"/>
      <c r="O49" s="2"/>
      <c r="P49" s="2"/>
      <c r="Q49" s="2"/>
      <c r="R49" s="2"/>
      <c r="S49" s="2"/>
      <c r="T49" s="2"/>
      <c r="U49" s="2"/>
      <c r="V49" s="2"/>
      <c r="W49" s="2"/>
      <c r="X49" s="2"/>
      <c r="Y49" s="2"/>
      <c r="Z49" s="2"/>
      <c r="AA49" s="2"/>
      <c r="AB49" s="2"/>
    </row>
    <row r="50" spans="1:28" ht="15.75" customHeight="1">
      <c r="A50" s="25" t="s">
        <v>83</v>
      </c>
      <c r="B50" s="2"/>
      <c r="C50" s="2"/>
      <c r="D50" s="2"/>
      <c r="E50" s="2"/>
      <c r="F50" s="2"/>
      <c r="G50" s="2"/>
      <c r="H50" s="2"/>
      <c r="I50" s="2"/>
      <c r="J50" s="2"/>
      <c r="K50" s="2"/>
      <c r="L50" s="2"/>
      <c r="M50" s="2"/>
      <c r="N50" s="2"/>
      <c r="O50" s="2"/>
      <c r="P50" s="2"/>
      <c r="Q50" s="2"/>
      <c r="R50" s="2"/>
      <c r="S50" s="2"/>
      <c r="T50" s="2"/>
      <c r="U50" s="2"/>
      <c r="V50" s="2"/>
      <c r="W50" s="2"/>
      <c r="X50" s="2"/>
      <c r="Y50" s="2"/>
      <c r="Z50" s="2"/>
      <c r="AA50" s="2"/>
      <c r="AB50" s="2"/>
    </row>
    <row r="51" spans="1:28" ht="15.75" customHeight="1">
      <c r="A51" s="33" t="s">
        <v>97</v>
      </c>
      <c r="B51" s="34"/>
      <c r="C51" s="34"/>
      <c r="D51" s="2"/>
      <c r="E51" s="2"/>
      <c r="F51" s="2"/>
      <c r="G51" s="2"/>
      <c r="H51" s="2"/>
      <c r="I51" s="2"/>
      <c r="J51" s="2"/>
      <c r="K51" s="2"/>
      <c r="L51" s="2"/>
      <c r="M51" s="2"/>
      <c r="N51" s="2"/>
      <c r="O51" s="2"/>
      <c r="P51" s="2"/>
      <c r="Q51" s="2"/>
      <c r="R51" s="2"/>
      <c r="S51" s="2"/>
      <c r="T51" s="2"/>
      <c r="U51" s="2"/>
      <c r="V51" s="2"/>
      <c r="W51" s="2"/>
      <c r="X51" s="2"/>
      <c r="Y51" s="2"/>
      <c r="Z51" s="2"/>
      <c r="AA51" s="2"/>
      <c r="AB51" s="2"/>
    </row>
    <row r="52" spans="1:28" ht="15.75" customHeight="1">
      <c r="A52" s="25" t="s">
        <v>84</v>
      </c>
      <c r="B52" s="34"/>
      <c r="C52" s="34"/>
      <c r="D52" s="2"/>
      <c r="E52" s="2"/>
      <c r="F52" s="2"/>
      <c r="G52" s="2"/>
      <c r="H52" s="2"/>
      <c r="I52" s="2"/>
      <c r="J52" s="2"/>
      <c r="K52" s="2"/>
      <c r="L52" s="2"/>
      <c r="M52" s="2"/>
      <c r="N52" s="2"/>
      <c r="O52" s="2"/>
      <c r="P52" s="2"/>
      <c r="Q52" s="2"/>
      <c r="R52" s="2"/>
      <c r="S52" s="2"/>
      <c r="T52" s="2"/>
      <c r="U52" s="2"/>
      <c r="V52" s="2"/>
      <c r="W52" s="2"/>
      <c r="X52" s="2"/>
      <c r="Y52" s="2"/>
      <c r="Z52" s="2"/>
      <c r="AA52" s="2"/>
      <c r="AB52" s="2"/>
    </row>
    <row r="53" spans="1:28" ht="15.75" customHeight="1">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row>
    <row r="54" spans="1:28" ht="15.75" customHeight="1">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row>
    <row r="55" spans="1:28" ht="15.75" customHeight="1">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row>
    <row r="56" spans="1:28" ht="15.75" customHeight="1">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row>
    <row r="57" spans="1:28" ht="15.75" customHeight="1">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row>
    <row r="58" spans="1:28" ht="15.75" customHeight="1">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row>
    <row r="59" spans="1:28" ht="15.75" customHeight="1">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row>
    <row r="60" spans="1:28" ht="15.75" customHeight="1">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row>
    <row r="61" spans="1:28" ht="15.75" customHeight="1">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row>
    <row r="62" spans="1:28" ht="15.75" customHeight="1">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row>
    <row r="63" spans="1:28" ht="15.75" customHeight="1">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row>
    <row r="64" spans="1:28" ht="15.75" customHeight="1">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row>
    <row r="65" spans="1:28" ht="15.75" customHeight="1">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row>
    <row r="66" spans="1:28" ht="15.75" customHeight="1">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row>
    <row r="67" spans="1:28" ht="15.75" customHeight="1">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row>
    <row r="68" spans="1:28" ht="15.75" customHeight="1">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row>
    <row r="69" spans="1:28" ht="15.75" customHeight="1">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row>
    <row r="70" spans="1:28" ht="15.75" customHeight="1">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row>
    <row r="71" spans="1:28" ht="15.75" customHeight="1">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row>
    <row r="72" spans="1:28" ht="15.75" customHeight="1">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row>
    <row r="73" spans="1:28" ht="15.75" customHeight="1">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row>
    <row r="74" spans="1:28" ht="15.75" customHeight="1">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row>
    <row r="75" spans="1:28" ht="15.75" customHeight="1">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row>
    <row r="76" spans="1:28" ht="15.75" customHeight="1">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row>
    <row r="77" spans="1:28" ht="15.75" customHeight="1">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row>
    <row r="78" spans="1:28" ht="15.75" customHeight="1">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row>
    <row r="79" spans="1:28" ht="15.75" customHeight="1">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row>
    <row r="80" spans="1:28" ht="15.75" customHeight="1">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row>
    <row r="81" spans="1:28" ht="15.75" customHeight="1">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row>
    <row r="82" spans="1:28" ht="15.75" customHeight="1">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row>
    <row r="83" spans="1:28" ht="15.75" customHeight="1">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row>
    <row r="84" spans="1:28" ht="15.75" customHeight="1">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row>
    <row r="85" spans="1:28" ht="15.75" customHeight="1">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row>
    <row r="86" spans="1:28" ht="15.75" customHeight="1">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row>
    <row r="87" spans="1:28" ht="15.75" customHeight="1">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row>
    <row r="88" spans="1:28" ht="15.75" customHeight="1">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row>
    <row r="89" spans="1:28" ht="15.75" customHeight="1">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row>
    <row r="90" spans="1:28" ht="15.75" customHeight="1">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row>
    <row r="91" spans="1:28" ht="15.75" customHeight="1">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row>
    <row r="92" spans="1:28" ht="15.75" customHeight="1">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row>
    <row r="93" spans="1:28" ht="15.75" customHeight="1">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row>
    <row r="94" spans="1:28" ht="15.75" customHeight="1">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row>
    <row r="95" spans="1:28" ht="15.75" customHeight="1">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row>
    <row r="96" spans="1:28" ht="15.75" customHeight="1">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row>
    <row r="97" spans="1:28" ht="15.75" customHeight="1">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row>
    <row r="98" spans="1:28" ht="15.75" customHeight="1">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row>
    <row r="99" spans="1:28" ht="15.75" customHeight="1">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row>
    <row r="100" spans="1:28"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row>
    <row r="101" spans="1:28"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row>
    <row r="102" spans="1:28"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row>
    <row r="103" spans="1:28" ht="15.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row>
    <row r="104" spans="1:28"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row>
    <row r="105" spans="1:28"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row>
    <row r="106" spans="1:28"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row>
    <row r="107" spans="1:28"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row>
    <row r="108" spans="1:28"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row>
    <row r="109" spans="1:28"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row>
    <row r="110" spans="1:28"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row>
    <row r="111" spans="1:28"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row>
    <row r="112" spans="1:28"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row>
    <row r="113" spans="1:28"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row>
    <row r="114" spans="1:28"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row>
    <row r="115" spans="1:28"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row>
    <row r="116" spans="1:28"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row>
    <row r="117" spans="1:28"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row>
    <row r="118" spans="1:28"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row>
    <row r="119" spans="1:28"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row>
    <row r="120" spans="1:28"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row>
    <row r="121" spans="1:28"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row>
    <row r="122" spans="1:28"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row>
    <row r="123" spans="1:28"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row>
    <row r="124" spans="1:28"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row>
    <row r="125" spans="1:28"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row>
    <row r="126" spans="1:28"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row>
    <row r="127" spans="1:28"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row>
    <row r="128" spans="1:28"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row>
    <row r="129" spans="1:28"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row>
    <row r="130" spans="1:28"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row>
    <row r="131" spans="1:28"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row>
    <row r="132" spans="1:28"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row>
    <row r="133" spans="1:28"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row>
    <row r="134" spans="1:28"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row>
    <row r="135" spans="1:28"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row>
    <row r="136" spans="1:28"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row>
    <row r="137" spans="1:28"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row>
    <row r="138" spans="1:28"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row>
    <row r="139" spans="1:28"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row>
    <row r="140" spans="1:28"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row>
    <row r="141" spans="1:28"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row>
    <row r="142" spans="1:28"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row>
    <row r="143" spans="1:28"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row>
    <row r="144" spans="1:28"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row>
    <row r="145" spans="1:28"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row>
    <row r="146" spans="1:28"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row>
    <row r="147" spans="1:28"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row>
    <row r="148" spans="1:28"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row>
    <row r="149" spans="1:28"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row>
    <row r="150" spans="1:28"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row>
    <row r="151" spans="1:28"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row>
    <row r="152" spans="1:28"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row>
    <row r="153" spans="1:28"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row>
    <row r="154" spans="1:28"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row>
    <row r="155" spans="1:28"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row>
    <row r="156" spans="1:28"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row>
    <row r="157" spans="1:28"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row>
    <row r="158" spans="1:28"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row>
    <row r="159" spans="1:28"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row>
    <row r="160" spans="1:28"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row>
    <row r="161" spans="1:28"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row>
    <row r="162" spans="1:28"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row>
    <row r="163" spans="1:28"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row>
    <row r="164" spans="1:28"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row>
    <row r="165" spans="1:28"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row>
    <row r="166" spans="1:28"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row>
    <row r="167" spans="1:28"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row>
    <row r="168" spans="1:28"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row>
    <row r="169" spans="1:28"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row>
    <row r="170" spans="1:28"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row>
    <row r="171" spans="1:28"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row>
    <row r="172" spans="1:28"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row>
    <row r="173" spans="1:28"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row>
    <row r="174" spans="1:28"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row>
    <row r="175" spans="1:28"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row>
    <row r="176" spans="1:28"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row>
    <row r="177" spans="1:28"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row>
    <row r="178" spans="1:28"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row>
    <row r="179" spans="1:28"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row>
    <row r="180" spans="1:28"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row>
    <row r="181" spans="1:28"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row>
    <row r="182" spans="1:28"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row>
    <row r="183" spans="1:28"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row>
    <row r="184" spans="1:28"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row>
    <row r="185" spans="1:28"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row>
    <row r="186" spans="1:28"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row>
    <row r="187" spans="1:28"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row>
    <row r="188" spans="1:28"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row>
    <row r="189" spans="1:28"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row>
    <row r="190" spans="1:28"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row>
    <row r="191" spans="1:28"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row>
    <row r="192" spans="1:28"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row>
    <row r="193" spans="1:28"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row>
    <row r="194" spans="1:28"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row>
    <row r="195" spans="1:28"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row>
    <row r="196" spans="1:28"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row>
    <row r="197" spans="1:28"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row>
    <row r="198" spans="1:28"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row>
    <row r="199" spans="1:28"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row>
    <row r="200" spans="1:28"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row>
    <row r="201" spans="1:28"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row>
    <row r="202" spans="1:28"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row>
    <row r="203" spans="1:28"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row>
    <row r="204" spans="1:28"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row>
    <row r="205" spans="1:28"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row>
    <row r="206" spans="1:28"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row>
    <row r="207" spans="1:28"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row>
    <row r="208" spans="1:28"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row>
    <row r="209" spans="1:28"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row>
    <row r="210" spans="1:28"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row>
    <row r="211" spans="1:28"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row>
    <row r="212" spans="1:28"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row>
    <row r="213" spans="1:28"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row>
    <row r="214" spans="1:28"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row>
    <row r="215" spans="1:28"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row>
    <row r="216" spans="1:28"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row>
    <row r="217" spans="1:28"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row>
    <row r="218" spans="1:28"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row>
    <row r="219" spans="1:28"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row>
    <row r="220" spans="1:28"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row>
    <row r="221" spans="1:28"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row>
    <row r="222" spans="1:28"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row>
    <row r="223" spans="1:28"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row>
    <row r="224" spans="1:28"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row>
    <row r="225" spans="1:28"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row>
    <row r="226" spans="1:28"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row>
    <row r="227" spans="1:28" ht="15.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row>
    <row r="228" spans="1:28" ht="15.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row>
    <row r="229" spans="1:28" ht="15.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row>
    <row r="230" spans="1:28" ht="15.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row>
    <row r="231" spans="1:28" ht="15.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row>
    <row r="232" spans="1:28" ht="15.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row>
    <row r="233" spans="1:28" ht="15.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row>
    <row r="234" spans="1:28" ht="15.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row>
    <row r="235" spans="1:28" ht="15.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row>
    <row r="236" spans="1:28" ht="15.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row>
    <row r="237" spans="1:28" ht="15.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row>
    <row r="238" spans="1:28" ht="15.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row>
    <row r="239" spans="1:28" ht="15.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row>
    <row r="240" spans="1:28" ht="15.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row>
    <row r="241" spans="1:28" ht="15.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row>
    <row r="242" spans="1:28" ht="15.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row>
    <row r="243" spans="1:28"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row>
    <row r="244" spans="1:28"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row>
    <row r="245" spans="1:28"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row>
    <row r="246" spans="1:28"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row>
    <row r="247" spans="1:28"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row>
    <row r="248" spans="1:28"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row>
    <row r="249" spans="1:28"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row>
    <row r="250" spans="1:28"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row>
    <row r="251" spans="1:28"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row>
    <row r="252" spans="1:28"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row>
    <row r="253" spans="1:28" ht="15.75" customHeight="1"/>
    <row r="254" spans="1:28" ht="15.75" customHeight="1"/>
    <row r="255" spans="1:28" ht="15.75" customHeight="1"/>
    <row r="256" spans="1:28"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2">
    <mergeCell ref="L3:M3"/>
    <mergeCell ref="B28:C28"/>
    <mergeCell ref="L28:M28"/>
    <mergeCell ref="D28:E28"/>
    <mergeCell ref="F28:G28"/>
    <mergeCell ref="H28:I28"/>
    <mergeCell ref="J28:K28"/>
    <mergeCell ref="B3:C3"/>
    <mergeCell ref="D3:E3"/>
    <mergeCell ref="F3:G3"/>
    <mergeCell ref="H3:I3"/>
    <mergeCell ref="J3:K3"/>
  </mergeCells>
  <pageMargins left="0.75" right="0.75" top="1" bottom="1" header="0" footer="0"/>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sheetPr>
  <dimension ref="A1:AD1000"/>
  <sheetViews>
    <sheetView workbookViewId="0">
      <pane xSplit="1" topLeftCell="B1" activePane="topRight" state="frozen"/>
      <selection pane="topRight" activeCell="C2" sqref="C2"/>
    </sheetView>
  </sheetViews>
  <sheetFormatPr defaultColWidth="12.6640625" defaultRowHeight="15" customHeight="1"/>
  <cols>
    <col min="1" max="1" width="32" customWidth="1"/>
    <col min="2" max="3" width="12.77734375" customWidth="1"/>
    <col min="4" max="4" width="12" customWidth="1"/>
    <col min="5" max="7" width="14.44140625" customWidth="1"/>
    <col min="8" max="8" width="14.77734375" customWidth="1"/>
    <col min="9" max="17" width="13" customWidth="1"/>
  </cols>
  <sheetData>
    <row r="1" spans="1:30" ht="15.75" customHeight="1">
      <c r="A1" s="1" t="s">
        <v>4</v>
      </c>
      <c r="B1" s="5"/>
      <c r="C1" s="6"/>
      <c r="D1" s="5"/>
      <c r="E1" s="6"/>
      <c r="F1" s="5"/>
      <c r="G1" s="6"/>
      <c r="H1" s="5"/>
      <c r="I1" s="5"/>
      <c r="J1" s="5"/>
      <c r="K1" s="5"/>
      <c r="L1" s="5"/>
      <c r="M1" s="5"/>
      <c r="N1" s="5"/>
      <c r="O1" s="5"/>
      <c r="P1" s="5"/>
      <c r="Q1" s="5"/>
      <c r="R1" s="5"/>
      <c r="S1" s="5"/>
      <c r="T1" s="5"/>
      <c r="U1" s="5"/>
      <c r="V1" s="5"/>
      <c r="W1" s="5"/>
      <c r="X1" s="5"/>
      <c r="Y1" s="5"/>
      <c r="Z1" s="5"/>
      <c r="AA1" s="5"/>
      <c r="AB1" s="5"/>
      <c r="AC1" s="5"/>
      <c r="AD1" s="5"/>
    </row>
    <row r="2" spans="1:30" ht="15.75" customHeight="1">
      <c r="A2" s="5"/>
      <c r="B2" s="5"/>
      <c r="C2" s="6"/>
      <c r="D2" s="5"/>
      <c r="E2" s="6"/>
      <c r="F2" s="5"/>
      <c r="G2" s="6"/>
      <c r="H2" s="5"/>
      <c r="I2" s="5"/>
      <c r="J2" s="5"/>
      <c r="K2" s="5"/>
      <c r="L2" s="5"/>
      <c r="M2" s="5"/>
      <c r="N2" s="5"/>
      <c r="O2" s="5"/>
      <c r="P2" s="5"/>
      <c r="Q2" s="5"/>
      <c r="R2" s="5"/>
      <c r="S2" s="5"/>
      <c r="T2" s="5"/>
      <c r="U2" s="5"/>
      <c r="V2" s="5"/>
      <c r="W2" s="5"/>
      <c r="X2" s="5"/>
      <c r="Y2" s="5"/>
      <c r="Z2" s="5"/>
      <c r="AA2" s="5"/>
      <c r="AB2" s="5"/>
      <c r="AC2" s="5"/>
      <c r="AD2" s="5"/>
    </row>
    <row r="3" spans="1:30" ht="15.75" customHeight="1">
      <c r="A3" s="5"/>
      <c r="B3" s="105">
        <v>2020</v>
      </c>
      <c r="C3" s="107"/>
      <c r="D3" s="105">
        <v>2021</v>
      </c>
      <c r="E3" s="107"/>
      <c r="F3" s="105">
        <v>2022</v>
      </c>
      <c r="G3" s="106"/>
      <c r="H3" s="107"/>
      <c r="I3" s="105">
        <v>2023</v>
      </c>
      <c r="J3" s="106"/>
      <c r="K3" s="107"/>
      <c r="L3" s="105">
        <v>2024</v>
      </c>
      <c r="M3" s="106"/>
      <c r="N3" s="107"/>
      <c r="O3" s="105">
        <v>2025</v>
      </c>
      <c r="P3" s="106"/>
      <c r="Q3" s="107"/>
      <c r="R3" s="5"/>
      <c r="S3" s="5"/>
      <c r="T3" s="5"/>
      <c r="U3" s="5"/>
      <c r="V3" s="5"/>
      <c r="W3" s="5"/>
      <c r="X3" s="5"/>
      <c r="Y3" s="5"/>
      <c r="Z3" s="5"/>
      <c r="AA3" s="5"/>
      <c r="AB3" s="5"/>
      <c r="AC3" s="5"/>
      <c r="AD3" s="5"/>
    </row>
    <row r="4" spans="1:30" ht="30.6">
      <c r="A4" s="7" t="s">
        <v>7</v>
      </c>
      <c r="B4" s="7" t="s">
        <v>10</v>
      </c>
      <c r="C4" s="18" t="s">
        <v>25</v>
      </c>
      <c r="D4" s="7" t="s">
        <v>10</v>
      </c>
      <c r="E4" s="18" t="s">
        <v>25</v>
      </c>
      <c r="F4" s="7" t="s">
        <v>10</v>
      </c>
      <c r="G4" s="18" t="s">
        <v>25</v>
      </c>
      <c r="H4" s="7" t="s">
        <v>26</v>
      </c>
      <c r="I4" s="7" t="s">
        <v>10</v>
      </c>
      <c r="J4" s="7" t="s">
        <v>25</v>
      </c>
      <c r="K4" s="7" t="s">
        <v>26</v>
      </c>
      <c r="L4" s="7" t="s">
        <v>10</v>
      </c>
      <c r="M4" s="7" t="s">
        <v>25</v>
      </c>
      <c r="N4" s="7" t="s">
        <v>26</v>
      </c>
      <c r="O4" s="7" t="s">
        <v>10</v>
      </c>
      <c r="P4" s="7" t="s">
        <v>25</v>
      </c>
      <c r="Q4" s="7" t="s">
        <v>26</v>
      </c>
      <c r="R4" s="5"/>
      <c r="S4" s="5"/>
      <c r="T4" s="5"/>
      <c r="U4" s="5"/>
      <c r="V4" s="5"/>
      <c r="W4" s="5"/>
      <c r="X4" s="5"/>
      <c r="Y4" s="5"/>
      <c r="Z4" s="5"/>
      <c r="AA4" s="5"/>
      <c r="AB4" s="5"/>
      <c r="AC4" s="5"/>
      <c r="AD4" s="5"/>
    </row>
    <row r="5" spans="1:30" ht="15.75" customHeight="1">
      <c r="A5" s="10" t="s">
        <v>13</v>
      </c>
      <c r="B5" s="11">
        <v>39</v>
      </c>
      <c r="C5" s="14">
        <v>2.6822558459422299E-2</v>
      </c>
      <c r="D5" s="11">
        <v>42</v>
      </c>
      <c r="E5" s="14">
        <f>D5/'Indicatore 1_Imprese registrate'!D5</f>
        <v>2.9025570145127851E-2</v>
      </c>
      <c r="F5" s="11">
        <v>40</v>
      </c>
      <c r="G5" s="14">
        <f>F5/'Indicatore 1_Imprese registrate'!F5</f>
        <v>2.8551034975017844E-2</v>
      </c>
      <c r="H5" s="14">
        <f t="shared" ref="H5:H22" si="0">(F5-D5)/D5</f>
        <v>-4.7619047619047616E-2</v>
      </c>
      <c r="I5" s="11">
        <v>43</v>
      </c>
      <c r="J5" s="14">
        <f>I5/'Indicatore 1_Imprese registrate'!H5</f>
        <v>3.1295487627365358E-2</v>
      </c>
      <c r="K5" s="14">
        <f t="shared" ref="K5:K22" si="1">(I5-F5)/F5</f>
        <v>7.4999999999999997E-2</v>
      </c>
      <c r="L5" s="11">
        <v>46</v>
      </c>
      <c r="M5" s="14">
        <f>L5/'Indicatore 1_Imprese registrate'!J5</f>
        <v>3.3576642335766425E-2</v>
      </c>
      <c r="N5" s="14">
        <f t="shared" ref="N5:N22" si="2">(L5-I5)/I5</f>
        <v>6.9767441860465115E-2</v>
      </c>
      <c r="O5" s="11">
        <v>45</v>
      </c>
      <c r="P5" s="14">
        <f>O5/'Indicatore 1_Imprese registrate'!L5</f>
        <v>3.3657442034405384E-2</v>
      </c>
      <c r="Q5" s="14">
        <f t="shared" ref="Q5:Q22" si="3">(O5-L5)/L5</f>
        <v>-2.1739130434782608E-2</v>
      </c>
      <c r="R5" s="5"/>
      <c r="S5" s="5"/>
      <c r="T5" s="5"/>
      <c r="U5" s="5"/>
      <c r="V5" s="5"/>
      <c r="W5" s="5"/>
      <c r="X5" s="5"/>
      <c r="Y5" s="5"/>
      <c r="Z5" s="5"/>
      <c r="AA5" s="5"/>
      <c r="AB5" s="5"/>
      <c r="AC5" s="5"/>
      <c r="AD5" s="5"/>
    </row>
    <row r="6" spans="1:30" ht="15.75" customHeight="1">
      <c r="A6" s="16" t="s">
        <v>27</v>
      </c>
      <c r="B6" s="20">
        <v>2</v>
      </c>
      <c r="C6" s="21">
        <v>0.4</v>
      </c>
      <c r="D6" s="20">
        <v>2</v>
      </c>
      <c r="E6" s="21">
        <f>D6/'Indicatore 1_Imprese registrate'!D6</f>
        <v>0.4</v>
      </c>
      <c r="F6" s="20">
        <v>2</v>
      </c>
      <c r="G6" s="21">
        <f>F6/'Indicatore 1_Imprese registrate'!F6</f>
        <v>0.4</v>
      </c>
      <c r="H6" s="21">
        <f t="shared" si="0"/>
        <v>0</v>
      </c>
      <c r="I6" s="20">
        <v>2</v>
      </c>
      <c r="J6" s="21">
        <f>I6/'Indicatore 1_Imprese registrate'!H6</f>
        <v>0.4</v>
      </c>
      <c r="K6" s="21">
        <f t="shared" si="1"/>
        <v>0</v>
      </c>
      <c r="L6" s="20">
        <v>2</v>
      </c>
      <c r="M6" s="21">
        <f>L6/'Indicatore 1_Imprese registrate'!J6</f>
        <v>0.4</v>
      </c>
      <c r="N6" s="21">
        <f t="shared" si="2"/>
        <v>0</v>
      </c>
      <c r="O6" s="20">
        <v>2</v>
      </c>
      <c r="P6" s="21">
        <f>O6/'Indicatore 1_Imprese registrate'!L6</f>
        <v>0.4</v>
      </c>
      <c r="Q6" s="21">
        <f t="shared" si="3"/>
        <v>0</v>
      </c>
      <c r="R6" s="5"/>
      <c r="S6" s="5"/>
      <c r="T6" s="5"/>
      <c r="U6" s="5"/>
      <c r="V6" s="5"/>
      <c r="W6" s="5"/>
      <c r="X6" s="5"/>
      <c r="Y6" s="5"/>
      <c r="Z6" s="5"/>
      <c r="AA6" s="5"/>
      <c r="AB6" s="5"/>
      <c r="AC6" s="5"/>
      <c r="AD6" s="5"/>
    </row>
    <row r="7" spans="1:30" ht="15.75" customHeight="1">
      <c r="A7" s="10" t="s">
        <v>35</v>
      </c>
      <c r="B7" s="11">
        <v>1142</v>
      </c>
      <c r="C7" s="14">
        <v>0.55062680810028897</v>
      </c>
      <c r="D7" s="11">
        <v>1103</v>
      </c>
      <c r="E7" s="14">
        <f>D7/'Indicatore 1_Imprese registrate'!D7</f>
        <v>0.55399296835760925</v>
      </c>
      <c r="F7" s="11">
        <v>1055</v>
      </c>
      <c r="G7" s="14">
        <f>F7/'Indicatore 1_Imprese registrate'!F7</f>
        <v>0.54719917012448138</v>
      </c>
      <c r="H7" s="14">
        <f t="shared" si="0"/>
        <v>-4.3517679057116954E-2</v>
      </c>
      <c r="I7" s="11">
        <v>1003</v>
      </c>
      <c r="J7" s="14">
        <f>I7/'Indicatore 1_Imprese registrate'!H7</f>
        <v>0.54778809393773897</v>
      </c>
      <c r="K7" s="14">
        <f t="shared" si="1"/>
        <v>-4.9289099526066353E-2</v>
      </c>
      <c r="L7" s="11">
        <v>997</v>
      </c>
      <c r="M7" s="14">
        <f>L7/'Indicatore 1_Imprese registrate'!J7</f>
        <v>0.56011235955056182</v>
      </c>
      <c r="N7" s="14">
        <f t="shared" si="2"/>
        <v>-5.9820538384845467E-3</v>
      </c>
      <c r="O7" s="11">
        <v>980</v>
      </c>
      <c r="P7" s="14">
        <f>O7/'Indicatore 1_Imprese registrate'!L7</f>
        <v>0.56581986143187069</v>
      </c>
      <c r="Q7" s="14">
        <f t="shared" si="3"/>
        <v>-1.7051153460381142E-2</v>
      </c>
      <c r="R7" s="5"/>
      <c r="S7" s="5"/>
      <c r="T7" s="5"/>
      <c r="U7" s="5"/>
      <c r="V7" s="5"/>
      <c r="W7" s="5"/>
      <c r="X7" s="5"/>
      <c r="Y7" s="5"/>
      <c r="Z7" s="5"/>
      <c r="AA7" s="5"/>
      <c r="AB7" s="5"/>
      <c r="AC7" s="5"/>
      <c r="AD7" s="5"/>
    </row>
    <row r="8" spans="1:30" ht="23.25" customHeight="1">
      <c r="A8" s="16" t="s">
        <v>88</v>
      </c>
      <c r="B8" s="20">
        <v>11</v>
      </c>
      <c r="C8" s="21">
        <v>0.123595505617978</v>
      </c>
      <c r="D8" s="20">
        <v>11</v>
      </c>
      <c r="E8" s="21">
        <f>D8/'Indicatore 1_Imprese registrate'!D8</f>
        <v>0.11827956989247312</v>
      </c>
      <c r="F8" s="20">
        <v>9</v>
      </c>
      <c r="G8" s="21">
        <f>F8/'Indicatore 1_Imprese registrate'!F8</f>
        <v>9.4736842105263161E-2</v>
      </c>
      <c r="H8" s="21">
        <f t="shared" si="0"/>
        <v>-0.18181818181818182</v>
      </c>
      <c r="I8" s="20">
        <v>10</v>
      </c>
      <c r="J8" s="21">
        <f>I8/'Indicatore 1_Imprese registrate'!H8</f>
        <v>0.11235955056179775</v>
      </c>
      <c r="K8" s="21">
        <f t="shared" si="1"/>
        <v>0.1111111111111111</v>
      </c>
      <c r="L8" s="20">
        <v>9</v>
      </c>
      <c r="M8" s="21">
        <f>L8/'Indicatore 1_Imprese registrate'!J8</f>
        <v>0.10344827586206896</v>
      </c>
      <c r="N8" s="21">
        <f t="shared" si="2"/>
        <v>-0.1</v>
      </c>
      <c r="O8" s="20">
        <v>9</v>
      </c>
      <c r="P8" s="21">
        <f>O8/'Indicatore 1_Imprese registrate'!L8</f>
        <v>0.10112359550561797</v>
      </c>
      <c r="Q8" s="21">
        <f t="shared" si="3"/>
        <v>0</v>
      </c>
      <c r="R8" s="5"/>
      <c r="S8" s="5"/>
      <c r="T8" s="5"/>
      <c r="U8" s="5"/>
      <c r="V8" s="5"/>
      <c r="W8" s="5"/>
      <c r="X8" s="5"/>
      <c r="Y8" s="5"/>
      <c r="Z8" s="5"/>
      <c r="AA8" s="5"/>
      <c r="AB8" s="5"/>
      <c r="AC8" s="5"/>
      <c r="AD8" s="5"/>
    </row>
    <row r="9" spans="1:30" ht="15.75" customHeight="1">
      <c r="A9" s="10" t="s">
        <v>43</v>
      </c>
      <c r="B9" s="11">
        <v>2055</v>
      </c>
      <c r="C9" s="14">
        <v>0.78196347031963498</v>
      </c>
      <c r="D9" s="11">
        <v>1991</v>
      </c>
      <c r="E9" s="14">
        <f>D9/'Indicatore 1_Imprese registrate'!D9</f>
        <v>0.78262578616352196</v>
      </c>
      <c r="F9" s="11">
        <v>1839</v>
      </c>
      <c r="G9" s="14">
        <f>F9/'Indicatore 1_Imprese registrate'!F9</f>
        <v>0.77333894028595462</v>
      </c>
      <c r="H9" s="14">
        <f t="shared" si="0"/>
        <v>-7.634354595680562E-2</v>
      </c>
      <c r="I9" s="11">
        <v>1806</v>
      </c>
      <c r="J9" s="14">
        <f>I9/'Indicatore 1_Imprese registrate'!H9</f>
        <v>0.77014925373134324</v>
      </c>
      <c r="K9" s="14">
        <f t="shared" si="1"/>
        <v>-1.794453507340946E-2</v>
      </c>
      <c r="L9" s="11">
        <v>1800</v>
      </c>
      <c r="M9" s="14">
        <f>L9/'Indicatore 1_Imprese registrate'!J9</f>
        <v>0.77021822849807442</v>
      </c>
      <c r="N9" s="14">
        <f t="shared" si="2"/>
        <v>-3.3222591362126247E-3</v>
      </c>
      <c r="O9" s="11">
        <v>1792</v>
      </c>
      <c r="P9" s="14">
        <f>O9/'Indicatore 1_Imprese registrate'!L9</f>
        <v>0.78734622144112476</v>
      </c>
      <c r="Q9" s="14">
        <f t="shared" si="3"/>
        <v>-4.4444444444444444E-3</v>
      </c>
      <c r="R9" s="5"/>
      <c r="S9" s="5"/>
      <c r="T9" s="5"/>
      <c r="U9" s="5"/>
      <c r="V9" s="5"/>
      <c r="W9" s="5"/>
      <c r="X9" s="5"/>
      <c r="Y9" s="5"/>
      <c r="Z9" s="5"/>
      <c r="AA9" s="5"/>
      <c r="AB9" s="5"/>
      <c r="AC9" s="5"/>
      <c r="AD9" s="5"/>
    </row>
    <row r="10" spans="1:30" ht="15.75" customHeight="1">
      <c r="A10" s="16" t="s">
        <v>45</v>
      </c>
      <c r="B10" s="20">
        <v>323</v>
      </c>
      <c r="C10" s="21">
        <v>8.48437089571841E-2</v>
      </c>
      <c r="D10" s="20">
        <v>326</v>
      </c>
      <c r="E10" s="21">
        <f>D10/'Indicatore 1_Imprese registrate'!D10</f>
        <v>8.7681549220010757E-2</v>
      </c>
      <c r="F10" s="20">
        <v>322</v>
      </c>
      <c r="G10" s="21">
        <f>F10/'Indicatore 1_Imprese registrate'!F10</f>
        <v>8.9345172031076586E-2</v>
      </c>
      <c r="H10" s="21">
        <f t="shared" si="0"/>
        <v>-1.2269938650306749E-2</v>
      </c>
      <c r="I10" s="20">
        <v>311</v>
      </c>
      <c r="J10" s="21">
        <f>I10/'Indicatore 1_Imprese registrate'!H10</f>
        <v>8.9188414109549752E-2</v>
      </c>
      <c r="K10" s="21">
        <f t="shared" si="1"/>
        <v>-3.4161490683229816E-2</v>
      </c>
      <c r="L10" s="20">
        <v>304</v>
      </c>
      <c r="M10" s="21">
        <f>L10/'Indicatore 1_Imprese registrate'!J10</f>
        <v>8.9097303634232128E-2</v>
      </c>
      <c r="N10" s="21">
        <f t="shared" si="2"/>
        <v>-2.2508038585209004E-2</v>
      </c>
      <c r="O10" s="20">
        <v>13</v>
      </c>
      <c r="P10" s="21">
        <f>O10/'Indicatore 1_Imprese registrate'!L10</f>
        <v>4.3405676126878128E-3</v>
      </c>
      <c r="Q10" s="21">
        <f t="shared" si="3"/>
        <v>-0.95723684210526316</v>
      </c>
      <c r="R10" s="5"/>
      <c r="S10" s="5"/>
      <c r="T10" s="5"/>
      <c r="U10" s="5"/>
      <c r="V10" s="5"/>
      <c r="W10" s="5"/>
      <c r="X10" s="5"/>
      <c r="Y10" s="5"/>
      <c r="Z10" s="5"/>
      <c r="AA10" s="5"/>
      <c r="AB10" s="5"/>
      <c r="AC10" s="5"/>
      <c r="AD10" s="5"/>
    </row>
    <row r="11" spans="1:30" ht="15.75" customHeight="1">
      <c r="A11" s="10" t="s">
        <v>47</v>
      </c>
      <c r="B11" s="11">
        <v>117</v>
      </c>
      <c r="C11" s="14">
        <v>0.53917050691244195</v>
      </c>
      <c r="D11" s="11">
        <v>113</v>
      </c>
      <c r="E11" s="14">
        <f>D11/'Indicatore 1_Imprese registrate'!D11</f>
        <v>0.55940594059405946</v>
      </c>
      <c r="F11" s="11">
        <v>113</v>
      </c>
      <c r="G11" s="14">
        <f>F11/'Indicatore 1_Imprese registrate'!F11</f>
        <v>0.56218905472636815</v>
      </c>
      <c r="H11" s="14">
        <f t="shared" si="0"/>
        <v>0</v>
      </c>
      <c r="I11" s="11">
        <v>113</v>
      </c>
      <c r="J11" s="14">
        <f>I11/'Indicatore 1_Imprese registrate'!H11</f>
        <v>0.56218905472636815</v>
      </c>
      <c r="K11" s="14">
        <f t="shared" si="1"/>
        <v>0</v>
      </c>
      <c r="L11" s="11">
        <v>109</v>
      </c>
      <c r="M11" s="14">
        <f>L11/'Indicatore 1_Imprese registrate'!J11</f>
        <v>0.55612244897959184</v>
      </c>
      <c r="N11" s="14">
        <f t="shared" si="2"/>
        <v>-3.5398230088495575E-2</v>
      </c>
      <c r="O11" s="11">
        <v>107</v>
      </c>
      <c r="P11" s="14">
        <f>O11/'Indicatore 1_Imprese registrate'!L11</f>
        <v>0.56613756613756616</v>
      </c>
      <c r="Q11" s="14">
        <f t="shared" si="3"/>
        <v>-1.834862385321101E-2</v>
      </c>
      <c r="R11" s="5"/>
      <c r="S11" s="5"/>
      <c r="T11" s="5"/>
      <c r="U11" s="5"/>
      <c r="V11" s="5"/>
      <c r="W11" s="5"/>
      <c r="X11" s="5"/>
      <c r="Y11" s="5"/>
      <c r="Z11" s="5"/>
      <c r="AA11" s="5"/>
      <c r="AB11" s="5"/>
      <c r="AC11" s="5"/>
      <c r="AD11" s="5"/>
    </row>
    <row r="12" spans="1:30" ht="15.75" customHeight="1">
      <c r="A12" s="16" t="s">
        <v>49</v>
      </c>
      <c r="B12" s="20">
        <v>121</v>
      </c>
      <c r="C12" s="21">
        <v>9.9506578947368404E-2</v>
      </c>
      <c r="D12" s="20">
        <v>129</v>
      </c>
      <c r="E12" s="21">
        <f>D12/'Indicatore 1_Imprese registrate'!D12</f>
        <v>0.11053984575835475</v>
      </c>
      <c r="F12" s="20">
        <v>123</v>
      </c>
      <c r="G12" s="21">
        <f>F12/'Indicatore 1_Imprese registrate'!F12</f>
        <v>0.10913930789707187</v>
      </c>
      <c r="H12" s="21">
        <f t="shared" si="0"/>
        <v>-4.6511627906976744E-2</v>
      </c>
      <c r="I12" s="20">
        <v>118</v>
      </c>
      <c r="J12" s="21">
        <f>I12/'Indicatore 1_Imprese registrate'!H12</f>
        <v>0.10835629017447199</v>
      </c>
      <c r="K12" s="21">
        <f t="shared" si="1"/>
        <v>-4.065040650406504E-2</v>
      </c>
      <c r="L12" s="20">
        <v>119</v>
      </c>
      <c r="M12" s="21">
        <f>L12/'Indicatore 1_Imprese registrate'!J12</f>
        <v>0.11069767441860465</v>
      </c>
      <c r="N12" s="21">
        <f t="shared" si="2"/>
        <v>8.4745762711864406E-3</v>
      </c>
      <c r="O12" s="20">
        <v>120</v>
      </c>
      <c r="P12" s="21">
        <f>O12/'Indicatore 1_Imprese registrate'!L12</f>
        <v>0.11100832562442182</v>
      </c>
      <c r="Q12" s="21">
        <f t="shared" si="3"/>
        <v>8.4033613445378148E-3</v>
      </c>
      <c r="R12" s="5"/>
      <c r="S12" s="5"/>
      <c r="T12" s="5"/>
      <c r="U12" s="5"/>
      <c r="V12" s="5"/>
      <c r="W12" s="5"/>
      <c r="X12" s="5"/>
      <c r="Y12" s="5"/>
      <c r="Z12" s="5"/>
      <c r="AA12" s="5"/>
      <c r="AB12" s="5"/>
      <c r="AC12" s="5"/>
      <c r="AD12" s="5"/>
    </row>
    <row r="13" spans="1:30" ht="15.75" customHeight="1">
      <c r="A13" s="10" t="s">
        <v>54</v>
      </c>
      <c r="B13" s="11">
        <v>45</v>
      </c>
      <c r="C13" s="14">
        <v>0.15151515151515199</v>
      </c>
      <c r="D13" s="11">
        <v>52</v>
      </c>
      <c r="E13" s="14">
        <f>D13/'Indicatore 1_Imprese registrate'!D13</f>
        <v>0.17275747508305647</v>
      </c>
      <c r="F13" s="11">
        <v>54</v>
      </c>
      <c r="G13" s="14">
        <f>F13/'Indicatore 1_Imprese registrate'!F13</f>
        <v>0.17821782178217821</v>
      </c>
      <c r="H13" s="14">
        <f t="shared" si="0"/>
        <v>3.8461538461538464E-2</v>
      </c>
      <c r="I13" s="11">
        <v>51</v>
      </c>
      <c r="J13" s="14">
        <f>I13/'Indicatore 1_Imprese registrate'!H13</f>
        <v>0.17465753424657535</v>
      </c>
      <c r="K13" s="14">
        <f t="shared" si="1"/>
        <v>-5.5555555555555552E-2</v>
      </c>
      <c r="L13" s="11">
        <v>54</v>
      </c>
      <c r="M13" s="14">
        <f>L13/'Indicatore 1_Imprese registrate'!J13</f>
        <v>0.18120805369127516</v>
      </c>
      <c r="N13" s="14">
        <f t="shared" si="2"/>
        <v>5.8823529411764705E-2</v>
      </c>
      <c r="O13" s="11">
        <v>60</v>
      </c>
      <c r="P13" s="14">
        <f>O13/'Indicatore 1_Imprese registrate'!L13</f>
        <v>0.19801980198019803</v>
      </c>
      <c r="Q13" s="14">
        <f t="shared" si="3"/>
        <v>0.1111111111111111</v>
      </c>
      <c r="R13" s="5"/>
      <c r="S13" s="5"/>
      <c r="T13" s="5"/>
      <c r="U13" s="5"/>
      <c r="V13" s="5"/>
      <c r="W13" s="5"/>
      <c r="X13" s="5"/>
      <c r="Y13" s="5"/>
      <c r="Z13" s="5"/>
      <c r="AA13" s="5"/>
      <c r="AB13" s="5"/>
      <c r="AC13" s="5"/>
      <c r="AD13" s="5"/>
    </row>
    <row r="14" spans="1:30" ht="15.75" customHeight="1">
      <c r="A14" s="16" t="s">
        <v>62</v>
      </c>
      <c r="B14" s="20">
        <v>2</v>
      </c>
      <c r="C14" s="21">
        <v>1.0982976386600799E-3</v>
      </c>
      <c r="D14" s="20">
        <v>2</v>
      </c>
      <c r="E14" s="21">
        <f>D14/'Indicatore 1_Imprese registrate'!D15</f>
        <v>1.1198208286674132E-3</v>
      </c>
      <c r="F14" s="20">
        <v>2</v>
      </c>
      <c r="G14" s="21">
        <f>F14/'Indicatore 1_Imprese registrate'!F15</f>
        <v>1.1210762331838565E-3</v>
      </c>
      <c r="H14" s="21">
        <f t="shared" si="0"/>
        <v>0</v>
      </c>
      <c r="I14" s="20">
        <v>2</v>
      </c>
      <c r="J14" s="21">
        <f>I14/'Indicatore 1_Imprese registrate'!H15</f>
        <v>1.1554015020219526E-3</v>
      </c>
      <c r="K14" s="21">
        <f t="shared" si="1"/>
        <v>0</v>
      </c>
      <c r="L14" s="20">
        <v>2</v>
      </c>
      <c r="M14" s="21">
        <f>L14/'Indicatore 1_Imprese registrate'!J14</f>
        <v>3.4013605442176869E-3</v>
      </c>
      <c r="N14" s="21">
        <f t="shared" si="2"/>
        <v>0</v>
      </c>
      <c r="O14" s="20">
        <v>2</v>
      </c>
      <c r="P14" s="21">
        <f>O14/'Indicatore 1_Imprese registrate'!L15</f>
        <v>1.1402508551881414E-3</v>
      </c>
      <c r="Q14" s="21">
        <f t="shared" si="3"/>
        <v>0</v>
      </c>
      <c r="R14" s="5"/>
      <c r="S14" s="5"/>
      <c r="T14" s="5"/>
      <c r="U14" s="5"/>
      <c r="V14" s="5"/>
      <c r="W14" s="5"/>
      <c r="X14" s="5"/>
      <c r="Y14" s="5"/>
      <c r="Z14" s="5"/>
      <c r="AA14" s="5"/>
      <c r="AB14" s="5"/>
      <c r="AC14" s="5"/>
      <c r="AD14" s="5"/>
    </row>
    <row r="15" spans="1:30" ht="15.75" customHeight="1">
      <c r="A15" s="10" t="s">
        <v>64</v>
      </c>
      <c r="B15" s="11">
        <v>93</v>
      </c>
      <c r="C15" s="14">
        <v>0.16636851520572499</v>
      </c>
      <c r="D15" s="11">
        <v>92</v>
      </c>
      <c r="E15" s="14">
        <f>D15/'Indicatore 1_Imprese registrate'!D16</f>
        <v>0.16399286987522282</v>
      </c>
      <c r="F15" s="11">
        <v>84</v>
      </c>
      <c r="G15" s="14">
        <f>F15/'Indicatore 1_Imprese registrate'!F16</f>
        <v>0.15107913669064749</v>
      </c>
      <c r="H15" s="14">
        <f t="shared" si="0"/>
        <v>-8.6956521739130432E-2</v>
      </c>
      <c r="I15" s="11">
        <v>78</v>
      </c>
      <c r="J15" s="14">
        <f>I15/'Indicatore 1_Imprese registrate'!H16</f>
        <v>0.13494809688581316</v>
      </c>
      <c r="K15" s="14">
        <f t="shared" si="1"/>
        <v>-7.1428571428571425E-2</v>
      </c>
      <c r="L15" s="11">
        <v>80</v>
      </c>
      <c r="M15" s="14">
        <f>L15/'Indicatore 1_Imprese registrate'!J15</f>
        <v>4.6457607433217189E-2</v>
      </c>
      <c r="N15" s="14">
        <f t="shared" si="2"/>
        <v>2.564102564102564E-2</v>
      </c>
      <c r="O15" s="11">
        <v>77</v>
      </c>
      <c r="P15" s="14">
        <f>O15/'Indicatore 1_Imprese registrate'!L16</f>
        <v>0.13774597495527727</v>
      </c>
      <c r="Q15" s="14">
        <f t="shared" si="3"/>
        <v>-3.7499999999999999E-2</v>
      </c>
      <c r="R15" s="5"/>
      <c r="S15" s="5"/>
      <c r="T15" s="5"/>
      <c r="U15" s="5"/>
      <c r="V15" s="5"/>
      <c r="W15" s="5"/>
      <c r="X15" s="5"/>
      <c r="Y15" s="5"/>
      <c r="Z15" s="5"/>
      <c r="AA15" s="5"/>
      <c r="AB15" s="5"/>
      <c r="AC15" s="5"/>
      <c r="AD15" s="5"/>
    </row>
    <row r="16" spans="1:30" ht="22.8">
      <c r="A16" s="16" t="s">
        <v>67</v>
      </c>
      <c r="B16" s="20">
        <v>291</v>
      </c>
      <c r="C16" s="21">
        <v>0.48178807947019903</v>
      </c>
      <c r="D16" s="20">
        <v>295</v>
      </c>
      <c r="E16" s="21">
        <f>D16/'Indicatore 1_Imprese registrate'!D17</f>
        <v>0.48922056384742951</v>
      </c>
      <c r="F16" s="20">
        <v>303</v>
      </c>
      <c r="G16" s="21">
        <f>F16/'Indicatore 1_Imprese registrate'!F17</f>
        <v>0.49672131147540982</v>
      </c>
      <c r="H16" s="21">
        <f t="shared" si="0"/>
        <v>2.7118644067796609E-2</v>
      </c>
      <c r="I16" s="20">
        <v>292</v>
      </c>
      <c r="J16" s="21">
        <f>I16/'Indicatore 1_Imprese registrate'!H17</f>
        <v>0.4858569051580699</v>
      </c>
      <c r="K16" s="21">
        <f t="shared" si="1"/>
        <v>-3.6303630363036306E-2</v>
      </c>
      <c r="L16" s="20">
        <v>278</v>
      </c>
      <c r="M16" s="21">
        <f>L16/'Indicatore 1_Imprese registrate'!J16</f>
        <v>0.46179401993355484</v>
      </c>
      <c r="N16" s="21">
        <f t="shared" si="2"/>
        <v>-4.7945205479452052E-2</v>
      </c>
      <c r="O16" s="20">
        <v>292</v>
      </c>
      <c r="P16" s="21">
        <f>O16/'Indicatore 1_Imprese registrate'!L17</f>
        <v>0.45482866043613707</v>
      </c>
      <c r="Q16" s="21">
        <f t="shared" si="3"/>
        <v>5.0359712230215826E-2</v>
      </c>
      <c r="R16" s="5"/>
      <c r="S16" s="5"/>
      <c r="T16" s="5"/>
      <c r="U16" s="5"/>
      <c r="V16" s="5"/>
      <c r="W16" s="5"/>
      <c r="X16" s="5"/>
      <c r="Y16" s="5"/>
      <c r="Z16" s="5"/>
      <c r="AA16" s="5"/>
      <c r="AB16" s="5"/>
      <c r="AC16" s="5"/>
      <c r="AD16" s="5"/>
    </row>
    <row r="17" spans="1:30" ht="15.75" customHeight="1">
      <c r="A17" s="10" t="s">
        <v>68</v>
      </c>
      <c r="B17" s="11">
        <v>8</v>
      </c>
      <c r="C17" s="14">
        <v>9.5238095238095205E-2</v>
      </c>
      <c r="D17" s="11">
        <v>8</v>
      </c>
      <c r="E17" s="14">
        <f>D17/'Indicatore 1_Imprese registrate'!D18</f>
        <v>9.3023255813953487E-2</v>
      </c>
      <c r="F17" s="11">
        <v>8</v>
      </c>
      <c r="G17" s="14">
        <f>F17/'Indicatore 1_Imprese registrate'!F18</f>
        <v>9.3023255813953487E-2</v>
      </c>
      <c r="H17" s="14">
        <f t="shared" si="0"/>
        <v>0</v>
      </c>
      <c r="I17" s="11">
        <v>8</v>
      </c>
      <c r="J17" s="14">
        <f>I17/'Indicatore 1_Imprese registrate'!H18</f>
        <v>8.8888888888888892E-2</v>
      </c>
      <c r="K17" s="14">
        <f t="shared" si="1"/>
        <v>0</v>
      </c>
      <c r="L17" s="11">
        <v>8</v>
      </c>
      <c r="M17" s="14">
        <f>L17/'Indicatore 1_Imprese registrate'!J17</f>
        <v>1.3628620102214651E-2</v>
      </c>
      <c r="N17" s="14">
        <f t="shared" si="2"/>
        <v>0</v>
      </c>
      <c r="O17" s="11">
        <v>8</v>
      </c>
      <c r="P17" s="14">
        <f>O17/'Indicatore 1_Imprese registrate'!L18</f>
        <v>8.98876404494382E-2</v>
      </c>
      <c r="Q17" s="14">
        <f t="shared" si="3"/>
        <v>0</v>
      </c>
      <c r="R17" s="5"/>
      <c r="S17" s="5"/>
      <c r="T17" s="5"/>
      <c r="U17" s="5"/>
      <c r="V17" s="5"/>
      <c r="W17" s="5"/>
      <c r="X17" s="5"/>
      <c r="Y17" s="5"/>
      <c r="Z17" s="5"/>
      <c r="AA17" s="5"/>
      <c r="AB17" s="5"/>
      <c r="AC17" s="5"/>
      <c r="AD17" s="5"/>
    </row>
    <row r="18" spans="1:30" ht="15.75" customHeight="1">
      <c r="A18" s="16" t="s">
        <v>71</v>
      </c>
      <c r="B18" s="20">
        <v>3</v>
      </c>
      <c r="C18" s="21">
        <v>3.2258064516128997E-2</v>
      </c>
      <c r="D18" s="20">
        <v>3</v>
      </c>
      <c r="E18" s="21">
        <f>D18/'Indicatore 1_Imprese registrate'!D19</f>
        <v>3.1914893617021274E-2</v>
      </c>
      <c r="F18" s="20">
        <v>3</v>
      </c>
      <c r="G18" s="21">
        <f>F18/'Indicatore 1_Imprese registrate'!F19</f>
        <v>3.2258064516129031E-2</v>
      </c>
      <c r="H18" s="21">
        <f t="shared" si="0"/>
        <v>0</v>
      </c>
      <c r="I18" s="20">
        <v>4</v>
      </c>
      <c r="J18" s="21">
        <f>I18/'Indicatore 1_Imprese registrate'!H19</f>
        <v>4.3010752688172046E-2</v>
      </c>
      <c r="K18" s="21">
        <f t="shared" si="1"/>
        <v>0.33333333333333331</v>
      </c>
      <c r="L18" s="20">
        <v>3</v>
      </c>
      <c r="M18" s="21">
        <f>L18/'Indicatore 1_Imprese registrate'!J18</f>
        <v>3.2967032967032968E-2</v>
      </c>
      <c r="N18" s="21">
        <f t="shared" si="2"/>
        <v>-0.25</v>
      </c>
      <c r="O18" s="20">
        <v>4</v>
      </c>
      <c r="P18" s="21">
        <f>O18/'Indicatore 1_Imprese registrate'!L19</f>
        <v>4.3956043956043959E-2</v>
      </c>
      <c r="Q18" s="21">
        <f t="shared" si="3"/>
        <v>0.33333333333333331</v>
      </c>
      <c r="R18" s="5"/>
      <c r="S18" s="5"/>
      <c r="T18" s="5"/>
      <c r="U18" s="5"/>
      <c r="V18" s="5"/>
      <c r="W18" s="5"/>
      <c r="X18" s="5"/>
      <c r="Y18" s="5"/>
      <c r="Z18" s="5"/>
      <c r="AA18" s="5"/>
      <c r="AB18" s="5"/>
      <c r="AC18" s="5"/>
      <c r="AD18" s="5"/>
    </row>
    <row r="19" spans="1:30" ht="15.75" customHeight="1">
      <c r="A19" s="10" t="s">
        <v>99</v>
      </c>
      <c r="B19" s="11">
        <v>9</v>
      </c>
      <c r="C19" s="14">
        <v>4.8387096774193603E-2</v>
      </c>
      <c r="D19" s="11">
        <v>12</v>
      </c>
      <c r="E19" s="14">
        <f>D19/'Indicatore 1_Imprese registrate'!D20</f>
        <v>6.3829787234042548E-2</v>
      </c>
      <c r="F19" s="11">
        <v>10</v>
      </c>
      <c r="G19" s="14">
        <f>F19/'Indicatore 1_Imprese registrate'!F20</f>
        <v>5.5248618784530384E-2</v>
      </c>
      <c r="H19" s="14">
        <f t="shared" si="0"/>
        <v>-0.16666666666666666</v>
      </c>
      <c r="I19" s="11">
        <v>8</v>
      </c>
      <c r="J19" s="14">
        <f>I19/'Indicatore 1_Imprese registrate'!H20</f>
        <v>4.1237113402061855E-2</v>
      </c>
      <c r="K19" s="14">
        <f t="shared" si="1"/>
        <v>-0.2</v>
      </c>
      <c r="L19" s="11">
        <v>9</v>
      </c>
      <c r="M19" s="14">
        <f>L19/'Indicatore 1_Imprese registrate'!J19</f>
        <v>0.10465116279069768</v>
      </c>
      <c r="N19" s="14">
        <f t="shared" si="2"/>
        <v>0.125</v>
      </c>
      <c r="O19" s="11">
        <v>10</v>
      </c>
      <c r="P19" s="14">
        <f>O19/'Indicatore 1_Imprese registrate'!L20</f>
        <v>4.7393364928909949E-2</v>
      </c>
      <c r="Q19" s="14">
        <f t="shared" si="3"/>
        <v>0.1111111111111111</v>
      </c>
      <c r="R19" s="5"/>
      <c r="S19" s="5"/>
      <c r="T19" s="5"/>
      <c r="U19" s="5"/>
      <c r="V19" s="5"/>
      <c r="W19" s="5"/>
      <c r="X19" s="5"/>
      <c r="Y19" s="5"/>
      <c r="Z19" s="5"/>
      <c r="AA19" s="5"/>
      <c r="AB19" s="5"/>
      <c r="AC19" s="5"/>
      <c r="AD19" s="5"/>
    </row>
    <row r="20" spans="1:30" ht="15.75" customHeight="1">
      <c r="A20" s="16" t="s">
        <v>78</v>
      </c>
      <c r="B20" s="20">
        <v>674</v>
      </c>
      <c r="C20" s="21">
        <v>0.82800982800982803</v>
      </c>
      <c r="D20" s="20">
        <v>678</v>
      </c>
      <c r="E20" s="21">
        <f>D20/'Indicatore 1_Imprese registrate'!D21</f>
        <v>0.83292383292383287</v>
      </c>
      <c r="F20" s="20">
        <v>669</v>
      </c>
      <c r="G20" s="21">
        <f>F20/'Indicatore 1_Imprese registrate'!F21</f>
        <v>0.83312577833125778</v>
      </c>
      <c r="H20" s="21">
        <f t="shared" si="0"/>
        <v>-1.3274336283185841E-2</v>
      </c>
      <c r="I20" s="20">
        <v>660</v>
      </c>
      <c r="J20" s="21">
        <f>I20/'Indicatore 1_Imprese registrate'!H21</f>
        <v>0.82914572864321612</v>
      </c>
      <c r="K20" s="21">
        <f t="shared" si="1"/>
        <v>-1.3452914798206279E-2</v>
      </c>
      <c r="L20" s="20">
        <v>651</v>
      </c>
      <c r="M20" s="21">
        <f>L20/'Indicatore 1_Imprese registrate'!J21</f>
        <v>0.8282442748091603</v>
      </c>
      <c r="N20" s="21">
        <f t="shared" si="2"/>
        <v>-1.3636363636363636E-2</v>
      </c>
      <c r="O20" s="20">
        <v>926</v>
      </c>
      <c r="P20" s="21">
        <f>O20/'Indicatore 1_Imprese registrate'!L21</f>
        <v>0.82974910394265233</v>
      </c>
      <c r="Q20" s="21">
        <f t="shared" si="3"/>
        <v>0.42242703533026116</v>
      </c>
      <c r="R20" s="5"/>
      <c r="S20" s="5"/>
      <c r="T20" s="5"/>
      <c r="U20" s="5"/>
      <c r="V20" s="5"/>
      <c r="W20" s="5"/>
      <c r="X20" s="5"/>
      <c r="Y20" s="5"/>
      <c r="Z20" s="5"/>
      <c r="AA20" s="5"/>
      <c r="AB20" s="5"/>
      <c r="AC20" s="5"/>
      <c r="AD20" s="5"/>
    </row>
    <row r="21" spans="1:30" ht="15.75" customHeight="1">
      <c r="A21" s="10" t="s">
        <v>81</v>
      </c>
      <c r="B21" s="11">
        <v>2</v>
      </c>
      <c r="C21" s="14">
        <v>2.4449877750611299E-3</v>
      </c>
      <c r="D21" s="11">
        <v>3</v>
      </c>
      <c r="E21" s="14">
        <f>D21/'Indicatore 1_Imprese registrate'!D22</f>
        <v>3.8412291933418692E-3</v>
      </c>
      <c r="F21" s="11">
        <v>2</v>
      </c>
      <c r="G21" s="14">
        <f>F21/'Indicatore 1_Imprese registrate'!F22</f>
        <v>2.5284450063211127E-3</v>
      </c>
      <c r="H21" s="14">
        <f t="shared" si="0"/>
        <v>-0.33333333333333331</v>
      </c>
      <c r="I21" s="11">
        <v>1</v>
      </c>
      <c r="J21" s="14">
        <f>I21/'Indicatore 1_Imprese registrate'!H22</f>
        <v>1.3495276653171389E-3</v>
      </c>
      <c r="K21" s="14">
        <f t="shared" si="1"/>
        <v>-0.5</v>
      </c>
      <c r="L21" s="11">
        <v>1</v>
      </c>
      <c r="M21" s="14">
        <f>L21/'Indicatore 1_Imprese registrate'!J21</f>
        <v>1.2722646310432571E-3</v>
      </c>
      <c r="N21" s="14">
        <f t="shared" si="2"/>
        <v>0</v>
      </c>
      <c r="O21" s="11">
        <v>4</v>
      </c>
      <c r="P21" s="14">
        <f>O21/'Indicatore 1_Imprese registrate'!L22</f>
        <v>5.2910052910052907E-3</v>
      </c>
      <c r="Q21" s="14">
        <f t="shared" si="3"/>
        <v>3</v>
      </c>
      <c r="R21" s="5"/>
      <c r="S21" s="5"/>
      <c r="T21" s="5"/>
      <c r="U21" s="5"/>
      <c r="V21" s="5"/>
      <c r="W21" s="5"/>
      <c r="X21" s="5"/>
      <c r="Y21" s="5"/>
      <c r="Z21" s="5"/>
      <c r="AA21" s="5"/>
      <c r="AB21" s="5"/>
      <c r="AC21" s="5"/>
      <c r="AD21" s="5"/>
    </row>
    <row r="22" spans="1:30" ht="15.75" customHeight="1">
      <c r="A22" s="22" t="s">
        <v>82</v>
      </c>
      <c r="B22" s="23">
        <f>SUM(B5:B21)</f>
        <v>4937</v>
      </c>
      <c r="C22" s="24">
        <v>0.28470099763566098</v>
      </c>
      <c r="D22" s="23">
        <v>4862</v>
      </c>
      <c r="E22" s="24">
        <f>D22/'Indicatore 1_Imprese registrate'!D23</f>
        <v>0.28659003831417623</v>
      </c>
      <c r="F22" s="23">
        <f>SUM(F5:F21)</f>
        <v>4638</v>
      </c>
      <c r="G22" s="24">
        <f>F22/'Indicatore 1_Imprese registrate'!F23</f>
        <v>0.28073361176684219</v>
      </c>
      <c r="H22" s="24">
        <f t="shared" si="0"/>
        <v>-4.6071575483340191E-2</v>
      </c>
      <c r="I22" s="23">
        <v>4510</v>
      </c>
      <c r="J22" s="24">
        <f>I22/'Indicatore 1_Imprese registrate'!H23</f>
        <v>0.27977667493796526</v>
      </c>
      <c r="K22" s="24">
        <f t="shared" si="1"/>
        <v>-2.7598102630444158E-2</v>
      </c>
      <c r="L22" s="23">
        <f>SUM(L5:L21)</f>
        <v>4472</v>
      </c>
      <c r="M22" s="24">
        <f>L22/'Indicatore 1_Imprese registrate'!J23</f>
        <v>0.27988484165727878</v>
      </c>
      <c r="N22" s="24">
        <f t="shared" si="2"/>
        <v>-8.4257206208425729E-3</v>
      </c>
      <c r="O22" s="23">
        <v>4451</v>
      </c>
      <c r="P22" s="24">
        <f>O22/'Indicatore 1_Imprese registrate'!L23</f>
        <v>0.28103295870690742</v>
      </c>
      <c r="Q22" s="24">
        <f t="shared" si="3"/>
        <v>-4.6958855098389986E-3</v>
      </c>
      <c r="R22" s="5"/>
      <c r="S22" s="5"/>
      <c r="T22" s="5"/>
      <c r="U22" s="5"/>
      <c r="V22" s="5"/>
      <c r="W22" s="5"/>
      <c r="X22" s="5"/>
      <c r="Y22" s="5"/>
      <c r="Z22" s="5"/>
      <c r="AA22" s="5"/>
      <c r="AB22" s="5"/>
      <c r="AC22" s="5"/>
      <c r="AD22" s="5"/>
    </row>
    <row r="23" spans="1:30" ht="15.75" customHeight="1">
      <c r="A23" s="25" t="s">
        <v>104</v>
      </c>
      <c r="B23" s="5"/>
      <c r="C23" s="6"/>
      <c r="D23" s="5"/>
      <c r="E23" s="6"/>
      <c r="F23" s="5"/>
      <c r="G23" s="6"/>
      <c r="H23" s="5"/>
      <c r="I23" s="5"/>
      <c r="J23" s="37"/>
      <c r="K23" s="5"/>
      <c r="L23" s="38"/>
      <c r="M23" s="5"/>
      <c r="N23" s="5"/>
      <c r="O23" s="5"/>
      <c r="P23" s="5"/>
      <c r="Q23" s="5"/>
      <c r="R23" s="5"/>
      <c r="S23" s="5"/>
      <c r="T23" s="5"/>
      <c r="U23" s="5"/>
      <c r="V23" s="5"/>
      <c r="W23" s="5"/>
      <c r="X23" s="5"/>
      <c r="Y23" s="5"/>
      <c r="Z23" s="5"/>
      <c r="AA23" s="5"/>
      <c r="AB23" s="5"/>
      <c r="AC23" s="5"/>
      <c r="AD23" s="5"/>
    </row>
    <row r="24" spans="1:30" ht="15.75" customHeight="1">
      <c r="A24" s="25" t="s">
        <v>84</v>
      </c>
      <c r="B24" s="5"/>
      <c r="C24" s="6"/>
      <c r="D24" s="5"/>
      <c r="E24" s="6"/>
      <c r="F24" s="5"/>
      <c r="G24" s="6"/>
      <c r="H24" s="5"/>
      <c r="I24" s="5"/>
      <c r="J24" s="5"/>
      <c r="K24" s="5"/>
      <c r="L24" s="5"/>
      <c r="M24" s="5"/>
      <c r="N24" s="5"/>
      <c r="O24" s="5"/>
      <c r="P24" s="5"/>
      <c r="Q24" s="5"/>
      <c r="R24" s="5"/>
      <c r="S24" s="5"/>
      <c r="T24" s="5"/>
      <c r="U24" s="5"/>
      <c r="V24" s="5"/>
      <c r="W24" s="5"/>
      <c r="X24" s="5"/>
      <c r="Y24" s="5"/>
      <c r="Z24" s="5"/>
      <c r="AA24" s="5"/>
      <c r="AB24" s="5"/>
      <c r="AC24" s="5"/>
      <c r="AD24" s="5"/>
    </row>
    <row r="25" spans="1:30" ht="15.75" customHeight="1">
      <c r="B25" s="5"/>
      <c r="C25" s="6"/>
      <c r="D25" s="5"/>
      <c r="E25" s="6"/>
      <c r="F25" s="5"/>
      <c r="G25" s="6"/>
      <c r="H25" s="5"/>
      <c r="I25" s="5"/>
      <c r="J25" s="5"/>
      <c r="K25" s="5"/>
      <c r="L25" s="5"/>
      <c r="M25" s="5"/>
      <c r="N25" s="5"/>
      <c r="O25" s="5"/>
      <c r="P25" s="5"/>
      <c r="Q25" s="5"/>
      <c r="R25" s="5"/>
      <c r="S25" s="5"/>
      <c r="T25" s="5"/>
      <c r="U25" s="5"/>
      <c r="V25" s="5"/>
      <c r="W25" s="5"/>
      <c r="X25" s="5"/>
      <c r="Y25" s="5"/>
      <c r="Z25" s="5"/>
      <c r="AA25" s="5"/>
      <c r="AB25" s="5"/>
      <c r="AC25" s="5"/>
      <c r="AD25" s="5"/>
    </row>
    <row r="26" spans="1:30" ht="15.75" customHeight="1">
      <c r="A26" s="5"/>
      <c r="B26" s="5"/>
      <c r="C26" s="6"/>
      <c r="D26" s="5"/>
      <c r="E26" s="6"/>
      <c r="F26" s="5"/>
      <c r="G26" s="6"/>
      <c r="H26" s="5"/>
      <c r="I26" s="5"/>
      <c r="J26" s="5"/>
      <c r="K26" s="5"/>
      <c r="L26" s="5"/>
      <c r="M26" s="5"/>
      <c r="N26" s="5"/>
      <c r="O26" s="5"/>
      <c r="P26" s="5"/>
      <c r="Q26" s="5"/>
      <c r="R26" s="5"/>
      <c r="S26" s="5"/>
      <c r="T26" s="5"/>
      <c r="U26" s="5"/>
      <c r="V26" s="5"/>
      <c r="W26" s="5"/>
      <c r="X26" s="5"/>
      <c r="Y26" s="5"/>
      <c r="Z26" s="5"/>
      <c r="AA26" s="5"/>
      <c r="AB26" s="5"/>
      <c r="AC26" s="5"/>
      <c r="AD26" s="5"/>
    </row>
    <row r="27" spans="1:30" ht="15.75" customHeight="1">
      <c r="A27" s="1" t="s">
        <v>105</v>
      </c>
      <c r="B27" s="5"/>
      <c r="C27" s="6"/>
      <c r="D27" s="5"/>
      <c r="E27" s="6"/>
      <c r="F27" s="5"/>
      <c r="G27" s="6"/>
      <c r="H27" s="5"/>
      <c r="I27" s="5"/>
      <c r="J27" s="5"/>
      <c r="K27" s="5"/>
      <c r="L27" s="5"/>
      <c r="M27" s="5"/>
      <c r="N27" s="5"/>
      <c r="O27" s="5"/>
      <c r="P27" s="5"/>
      <c r="Q27" s="5"/>
      <c r="R27" s="5"/>
      <c r="S27" s="5"/>
      <c r="T27" s="5"/>
      <c r="U27" s="5"/>
      <c r="V27" s="5"/>
      <c r="W27" s="5"/>
      <c r="X27" s="5"/>
      <c r="Y27" s="5"/>
      <c r="Z27" s="5"/>
      <c r="AA27" s="5"/>
      <c r="AB27" s="5"/>
      <c r="AC27" s="5"/>
      <c r="AD27" s="5"/>
    </row>
    <row r="28" spans="1:30" ht="15.75" customHeight="1">
      <c r="A28" s="5"/>
      <c r="B28" s="105">
        <v>2020</v>
      </c>
      <c r="C28" s="107"/>
      <c r="D28" s="105">
        <v>2021</v>
      </c>
      <c r="E28" s="107"/>
      <c r="F28" s="105">
        <v>2022</v>
      </c>
      <c r="G28" s="107"/>
      <c r="H28" s="105">
        <v>2023</v>
      </c>
      <c r="I28" s="107"/>
      <c r="J28" s="105">
        <v>2024</v>
      </c>
      <c r="K28" s="107"/>
      <c r="L28" s="105">
        <v>2025</v>
      </c>
      <c r="M28" s="107"/>
      <c r="N28" s="5"/>
      <c r="O28" s="5"/>
      <c r="P28" s="5"/>
      <c r="Q28" s="5"/>
      <c r="R28" s="5"/>
      <c r="S28" s="5"/>
      <c r="T28" s="5"/>
      <c r="U28" s="5"/>
      <c r="V28" s="5"/>
      <c r="W28" s="5"/>
      <c r="X28" s="5"/>
      <c r="Y28" s="5"/>
      <c r="Z28" s="5"/>
      <c r="AA28" s="5"/>
      <c r="AB28" s="5"/>
      <c r="AC28" s="5"/>
      <c r="AD28" s="5"/>
    </row>
    <row r="29" spans="1:30" ht="15.75" customHeight="1">
      <c r="A29" s="7" t="s">
        <v>7</v>
      </c>
      <c r="B29" s="7" t="s">
        <v>10</v>
      </c>
      <c r="C29" s="18" t="s">
        <v>106</v>
      </c>
      <c r="D29" s="7" t="s">
        <v>10</v>
      </c>
      <c r="E29" s="18" t="s">
        <v>106</v>
      </c>
      <c r="F29" s="7" t="s">
        <v>10</v>
      </c>
      <c r="G29" s="18" t="s">
        <v>106</v>
      </c>
      <c r="H29" s="7" t="s">
        <v>10</v>
      </c>
      <c r="I29" s="7" t="s">
        <v>106</v>
      </c>
      <c r="J29" s="7" t="s">
        <v>10</v>
      </c>
      <c r="K29" s="7" t="s">
        <v>106</v>
      </c>
      <c r="L29" s="7" t="s">
        <v>10</v>
      </c>
      <c r="M29" s="7" t="s">
        <v>106</v>
      </c>
      <c r="N29" s="5"/>
      <c r="O29" s="5"/>
      <c r="P29" s="5"/>
      <c r="Q29" s="5"/>
      <c r="R29" s="5"/>
      <c r="S29" s="5"/>
      <c r="T29" s="5"/>
      <c r="U29" s="5"/>
      <c r="V29" s="5"/>
      <c r="W29" s="5"/>
      <c r="X29" s="5"/>
      <c r="Y29" s="5"/>
      <c r="Z29" s="5"/>
      <c r="AA29" s="5"/>
      <c r="AB29" s="5"/>
      <c r="AC29" s="5"/>
      <c r="AD29" s="5"/>
    </row>
    <row r="30" spans="1:30" ht="15.75" customHeight="1">
      <c r="A30" s="10" t="s">
        <v>103</v>
      </c>
      <c r="B30" s="11">
        <v>39</v>
      </c>
      <c r="C30" s="14">
        <f t="shared" ref="C30:C47" si="4">B30/$B$47</f>
        <v>7.8995341300384849E-3</v>
      </c>
      <c r="D30" s="11">
        <v>42</v>
      </c>
      <c r="E30" s="14">
        <f t="shared" ref="E30:E47" si="5">D30/$D$47</f>
        <v>8.6384204031262849E-3</v>
      </c>
      <c r="F30" s="11">
        <v>40</v>
      </c>
      <c r="G30" s="14">
        <f t="shared" ref="G30:G47" si="6">F30/$F$47</f>
        <v>8.6244070720137983E-3</v>
      </c>
      <c r="H30" s="11">
        <v>43</v>
      </c>
      <c r="I30" s="14">
        <f t="shared" ref="I30:I47" si="7">H30/$H$47</f>
        <v>9.5343680709534372E-3</v>
      </c>
      <c r="J30" s="11">
        <v>46</v>
      </c>
      <c r="K30" s="14">
        <f t="shared" ref="K30:K47" si="8">J30/$J$47</f>
        <v>1.0286225402504472E-2</v>
      </c>
      <c r="L30" s="11">
        <v>45</v>
      </c>
      <c r="M30" s="14">
        <f t="shared" ref="M30:M47" si="9">L30/$L$47</f>
        <v>1.011008762075938E-2</v>
      </c>
      <c r="N30" s="5"/>
      <c r="O30" s="5"/>
      <c r="P30" s="5"/>
      <c r="Q30" s="5"/>
      <c r="R30" s="5"/>
      <c r="S30" s="5"/>
      <c r="T30" s="5"/>
      <c r="U30" s="5"/>
      <c r="V30" s="5"/>
      <c r="W30" s="5"/>
      <c r="X30" s="5"/>
      <c r="Y30" s="5"/>
      <c r="Z30" s="5"/>
      <c r="AA30" s="5"/>
      <c r="AB30" s="5"/>
      <c r="AC30" s="5"/>
      <c r="AD30" s="5"/>
    </row>
    <row r="31" spans="1:30" ht="15.75" customHeight="1">
      <c r="A31" s="16" t="s">
        <v>27</v>
      </c>
      <c r="B31" s="20">
        <v>2</v>
      </c>
      <c r="C31" s="21">
        <f t="shared" si="4"/>
        <v>4.0510431436094796E-4</v>
      </c>
      <c r="D31" s="20">
        <v>2</v>
      </c>
      <c r="E31" s="21">
        <f t="shared" si="5"/>
        <v>4.1135335252982314E-4</v>
      </c>
      <c r="F31" s="20">
        <v>2</v>
      </c>
      <c r="G31" s="21">
        <f t="shared" si="6"/>
        <v>4.3122035360068997E-4</v>
      </c>
      <c r="H31" s="20">
        <v>2</v>
      </c>
      <c r="I31" s="21">
        <f t="shared" si="7"/>
        <v>4.434589800443459E-4</v>
      </c>
      <c r="J31" s="20">
        <v>2</v>
      </c>
      <c r="K31" s="21">
        <f t="shared" si="8"/>
        <v>4.4722719141323793E-4</v>
      </c>
      <c r="L31" s="20">
        <v>2</v>
      </c>
      <c r="M31" s="21">
        <f t="shared" si="9"/>
        <v>4.4933722758930576E-4</v>
      </c>
      <c r="N31" s="5"/>
      <c r="O31" s="5"/>
      <c r="P31" s="5"/>
      <c r="Q31" s="5"/>
      <c r="R31" s="5"/>
      <c r="S31" s="5"/>
      <c r="T31" s="5"/>
      <c r="U31" s="5"/>
      <c r="V31" s="5"/>
      <c r="W31" s="5"/>
      <c r="X31" s="5"/>
      <c r="Y31" s="5"/>
      <c r="Z31" s="5"/>
      <c r="AA31" s="5"/>
      <c r="AB31" s="5"/>
      <c r="AC31" s="5"/>
      <c r="AD31" s="5"/>
    </row>
    <row r="32" spans="1:30" ht="15.75" customHeight="1">
      <c r="A32" s="10" t="s">
        <v>35</v>
      </c>
      <c r="B32" s="11">
        <v>1142</v>
      </c>
      <c r="C32" s="14">
        <f t="shared" si="4"/>
        <v>0.23131456350010127</v>
      </c>
      <c r="D32" s="11">
        <v>1103</v>
      </c>
      <c r="E32" s="14">
        <f t="shared" si="5"/>
        <v>0.22686137392019745</v>
      </c>
      <c r="F32" s="11">
        <v>1055</v>
      </c>
      <c r="G32" s="14">
        <f t="shared" si="6"/>
        <v>0.22746873652436395</v>
      </c>
      <c r="H32" s="11">
        <v>1003</v>
      </c>
      <c r="I32" s="14">
        <f t="shared" si="7"/>
        <v>0.22239467849223946</v>
      </c>
      <c r="J32" s="11">
        <v>997</v>
      </c>
      <c r="K32" s="14">
        <f t="shared" si="8"/>
        <v>0.22294275491949911</v>
      </c>
      <c r="L32" s="11">
        <v>980</v>
      </c>
      <c r="M32" s="14">
        <f t="shared" si="9"/>
        <v>0.22017524151875983</v>
      </c>
      <c r="N32" s="5"/>
      <c r="O32" s="5"/>
      <c r="P32" s="5"/>
      <c r="Q32" s="5"/>
      <c r="R32" s="5"/>
      <c r="S32" s="5"/>
      <c r="T32" s="5"/>
      <c r="U32" s="5"/>
      <c r="V32" s="5"/>
      <c r="W32" s="5"/>
      <c r="X32" s="5"/>
      <c r="Y32" s="5"/>
      <c r="Z32" s="5"/>
      <c r="AA32" s="5"/>
      <c r="AB32" s="5"/>
      <c r="AC32" s="5"/>
      <c r="AD32" s="5"/>
    </row>
    <row r="33" spans="1:30" ht="15.75" customHeight="1">
      <c r="A33" s="16" t="s">
        <v>88</v>
      </c>
      <c r="B33" s="20">
        <v>11</v>
      </c>
      <c r="C33" s="21">
        <f t="shared" si="4"/>
        <v>2.2280737289852139E-3</v>
      </c>
      <c r="D33" s="20">
        <v>11</v>
      </c>
      <c r="E33" s="21">
        <f t="shared" si="5"/>
        <v>2.2624434389140274E-3</v>
      </c>
      <c r="F33" s="20">
        <v>9</v>
      </c>
      <c r="G33" s="21">
        <f t="shared" si="6"/>
        <v>1.9404915912031048E-3</v>
      </c>
      <c r="H33" s="20">
        <v>10</v>
      </c>
      <c r="I33" s="21">
        <f t="shared" si="7"/>
        <v>2.2172949002217295E-3</v>
      </c>
      <c r="J33" s="20">
        <v>9</v>
      </c>
      <c r="K33" s="21">
        <f t="shared" si="8"/>
        <v>2.0125223613595708E-3</v>
      </c>
      <c r="L33" s="20">
        <v>9</v>
      </c>
      <c r="M33" s="21">
        <f t="shared" si="9"/>
        <v>2.0220175241518761E-3</v>
      </c>
      <c r="N33" s="5"/>
      <c r="O33" s="5"/>
      <c r="P33" s="5"/>
      <c r="Q33" s="5"/>
      <c r="R33" s="5"/>
      <c r="S33" s="5"/>
      <c r="T33" s="5"/>
      <c r="U33" s="5"/>
      <c r="V33" s="5"/>
      <c r="W33" s="5"/>
      <c r="X33" s="5"/>
      <c r="Y33" s="5"/>
      <c r="Z33" s="5"/>
      <c r="AA33" s="5"/>
      <c r="AB33" s="5"/>
      <c r="AC33" s="5"/>
      <c r="AD33" s="5"/>
    </row>
    <row r="34" spans="1:30" ht="15.75" customHeight="1">
      <c r="A34" s="10" t="s">
        <v>43</v>
      </c>
      <c r="B34" s="11">
        <v>2055</v>
      </c>
      <c r="C34" s="14">
        <f t="shared" si="4"/>
        <v>0.41624468300587403</v>
      </c>
      <c r="D34" s="11">
        <v>1991</v>
      </c>
      <c r="E34" s="14">
        <f t="shared" si="5"/>
        <v>0.4095022624434389</v>
      </c>
      <c r="F34" s="11">
        <v>1839</v>
      </c>
      <c r="G34" s="14">
        <f t="shared" si="6"/>
        <v>0.39650711513583442</v>
      </c>
      <c r="H34" s="11">
        <v>1806</v>
      </c>
      <c r="I34" s="14">
        <f t="shared" si="7"/>
        <v>0.40044345898004435</v>
      </c>
      <c r="J34" s="11">
        <v>1800</v>
      </c>
      <c r="K34" s="14">
        <f t="shared" si="8"/>
        <v>0.40250447227191416</v>
      </c>
      <c r="L34" s="11">
        <v>1792</v>
      </c>
      <c r="M34" s="14">
        <f t="shared" si="9"/>
        <v>0.40260615592001797</v>
      </c>
      <c r="N34" s="5"/>
      <c r="O34" s="5"/>
      <c r="P34" s="5"/>
      <c r="Q34" s="5"/>
      <c r="R34" s="5"/>
      <c r="S34" s="5"/>
      <c r="T34" s="5"/>
      <c r="U34" s="5"/>
      <c r="V34" s="5"/>
      <c r="W34" s="5"/>
      <c r="X34" s="5"/>
      <c r="Y34" s="5"/>
      <c r="Z34" s="5"/>
      <c r="AA34" s="5"/>
      <c r="AB34" s="5"/>
      <c r="AC34" s="5"/>
      <c r="AD34" s="5"/>
    </row>
    <row r="35" spans="1:30" ht="15.75" customHeight="1">
      <c r="A35" s="16" t="s">
        <v>45</v>
      </c>
      <c r="B35" s="20">
        <v>323</v>
      </c>
      <c r="C35" s="21">
        <f t="shared" si="4"/>
        <v>6.5424346769293096E-2</v>
      </c>
      <c r="D35" s="20">
        <v>326</v>
      </c>
      <c r="E35" s="21">
        <f t="shared" si="5"/>
        <v>6.7050596462361167E-2</v>
      </c>
      <c r="F35" s="20">
        <v>322</v>
      </c>
      <c r="G35" s="21">
        <f t="shared" si="6"/>
        <v>6.9426476929711087E-2</v>
      </c>
      <c r="H35" s="20">
        <v>311</v>
      </c>
      <c r="I35" s="21">
        <f t="shared" si="7"/>
        <v>6.8957871396895784E-2</v>
      </c>
      <c r="J35" s="20">
        <v>304</v>
      </c>
      <c r="K35" s="21">
        <f t="shared" si="8"/>
        <v>6.7978533094812166E-2</v>
      </c>
      <c r="L35" s="20">
        <v>13</v>
      </c>
      <c r="M35" s="21">
        <f t="shared" si="9"/>
        <v>2.9206919793304874E-3</v>
      </c>
      <c r="N35" s="5"/>
      <c r="O35" s="5"/>
      <c r="P35" s="5"/>
      <c r="Q35" s="5"/>
      <c r="R35" s="5"/>
      <c r="S35" s="5"/>
      <c r="T35" s="5"/>
      <c r="U35" s="5"/>
      <c r="V35" s="5"/>
      <c r="W35" s="5"/>
      <c r="X35" s="5"/>
      <c r="Y35" s="5"/>
      <c r="Z35" s="5"/>
      <c r="AA35" s="5"/>
      <c r="AB35" s="5"/>
      <c r="AC35" s="5"/>
      <c r="AD35" s="5"/>
    </row>
    <row r="36" spans="1:30" ht="15.75" customHeight="1">
      <c r="A36" s="10" t="s">
        <v>47</v>
      </c>
      <c r="B36" s="11">
        <v>117</v>
      </c>
      <c r="C36" s="14">
        <f t="shared" si="4"/>
        <v>2.3698602390115453E-2</v>
      </c>
      <c r="D36" s="11">
        <v>113</v>
      </c>
      <c r="E36" s="14">
        <f t="shared" si="5"/>
        <v>2.3241464417935006E-2</v>
      </c>
      <c r="F36" s="11">
        <v>113</v>
      </c>
      <c r="G36" s="14">
        <f t="shared" si="6"/>
        <v>2.4363949978438982E-2</v>
      </c>
      <c r="H36" s="11">
        <v>113</v>
      </c>
      <c r="I36" s="14">
        <f t="shared" si="7"/>
        <v>2.5055432372505543E-2</v>
      </c>
      <c r="J36" s="11">
        <v>109</v>
      </c>
      <c r="K36" s="14">
        <f t="shared" si="8"/>
        <v>2.4373881932021467E-2</v>
      </c>
      <c r="L36" s="11">
        <v>107</v>
      </c>
      <c r="M36" s="14">
        <f t="shared" si="9"/>
        <v>2.403954167602786E-2</v>
      </c>
      <c r="N36" s="5"/>
      <c r="O36" s="5"/>
      <c r="P36" s="5"/>
      <c r="Q36" s="5"/>
      <c r="R36" s="5"/>
      <c r="S36" s="5"/>
      <c r="T36" s="5"/>
      <c r="U36" s="5"/>
      <c r="V36" s="5"/>
      <c r="W36" s="5"/>
      <c r="X36" s="5"/>
      <c r="Y36" s="5"/>
      <c r="Z36" s="5"/>
      <c r="AA36" s="5"/>
      <c r="AB36" s="5"/>
      <c r="AC36" s="5"/>
      <c r="AD36" s="5"/>
    </row>
    <row r="37" spans="1:30" ht="26.25" customHeight="1">
      <c r="A37" s="16" t="s">
        <v>49</v>
      </c>
      <c r="B37" s="20">
        <v>121</v>
      </c>
      <c r="C37" s="21">
        <f t="shared" si="4"/>
        <v>2.450881101883735E-2</v>
      </c>
      <c r="D37" s="20">
        <v>129</v>
      </c>
      <c r="E37" s="21">
        <f t="shared" si="5"/>
        <v>2.6532291238173591E-2</v>
      </c>
      <c r="F37" s="20">
        <v>123</v>
      </c>
      <c r="G37" s="21">
        <f t="shared" si="6"/>
        <v>2.6520051746442432E-2</v>
      </c>
      <c r="H37" s="20">
        <v>118</v>
      </c>
      <c r="I37" s="21">
        <f t="shared" si="7"/>
        <v>2.6164079822616409E-2</v>
      </c>
      <c r="J37" s="20">
        <v>119</v>
      </c>
      <c r="K37" s="21">
        <f t="shared" si="8"/>
        <v>2.6610017889087657E-2</v>
      </c>
      <c r="L37" s="20">
        <v>120</v>
      </c>
      <c r="M37" s="21">
        <f t="shared" si="9"/>
        <v>2.6960233655358348E-2</v>
      </c>
      <c r="N37" s="5"/>
      <c r="O37" s="5"/>
      <c r="P37" s="5"/>
      <c r="Q37" s="5"/>
      <c r="R37" s="5"/>
      <c r="S37" s="5"/>
      <c r="T37" s="5"/>
      <c r="U37" s="5"/>
      <c r="V37" s="5"/>
      <c r="W37" s="5"/>
      <c r="X37" s="5"/>
      <c r="Y37" s="5"/>
      <c r="Z37" s="5"/>
      <c r="AA37" s="5"/>
      <c r="AB37" s="5"/>
      <c r="AC37" s="5"/>
      <c r="AD37" s="5"/>
    </row>
    <row r="38" spans="1:30" ht="15.75" customHeight="1">
      <c r="A38" s="10" t="s">
        <v>54</v>
      </c>
      <c r="B38" s="11">
        <v>45</v>
      </c>
      <c r="C38" s="14">
        <f t="shared" si="4"/>
        <v>9.114847073121329E-3</v>
      </c>
      <c r="D38" s="11">
        <v>52</v>
      </c>
      <c r="E38" s="14">
        <f t="shared" si="5"/>
        <v>1.06951871657754E-2</v>
      </c>
      <c r="F38" s="11">
        <v>54</v>
      </c>
      <c r="G38" s="14">
        <f t="shared" si="6"/>
        <v>1.1642949547218629E-2</v>
      </c>
      <c r="H38" s="11">
        <v>51</v>
      </c>
      <c r="I38" s="14">
        <f t="shared" si="7"/>
        <v>1.1308203991130821E-2</v>
      </c>
      <c r="J38" s="11">
        <v>54</v>
      </c>
      <c r="K38" s="14">
        <f t="shared" si="8"/>
        <v>1.2075134168157423E-2</v>
      </c>
      <c r="L38" s="11">
        <v>60</v>
      </c>
      <c r="M38" s="14">
        <f t="shared" si="9"/>
        <v>1.3480116827679174E-2</v>
      </c>
      <c r="N38" s="5"/>
      <c r="O38" s="5"/>
      <c r="P38" s="5"/>
      <c r="Q38" s="5"/>
      <c r="R38" s="5"/>
      <c r="S38" s="5"/>
      <c r="T38" s="5"/>
      <c r="U38" s="5"/>
      <c r="V38" s="5"/>
      <c r="W38" s="5"/>
      <c r="X38" s="5"/>
      <c r="Y38" s="5"/>
      <c r="Z38" s="5"/>
      <c r="AA38" s="5"/>
      <c r="AB38" s="5"/>
      <c r="AC38" s="5"/>
      <c r="AD38" s="5"/>
    </row>
    <row r="39" spans="1:30" ht="15.75" customHeight="1">
      <c r="A39" s="16" t="s">
        <v>62</v>
      </c>
      <c r="B39" s="20">
        <v>2</v>
      </c>
      <c r="C39" s="21">
        <f t="shared" si="4"/>
        <v>4.0510431436094796E-4</v>
      </c>
      <c r="D39" s="20">
        <v>2</v>
      </c>
      <c r="E39" s="21">
        <f t="shared" si="5"/>
        <v>4.1135335252982314E-4</v>
      </c>
      <c r="F39" s="20">
        <v>2</v>
      </c>
      <c r="G39" s="21">
        <f t="shared" si="6"/>
        <v>4.3122035360068997E-4</v>
      </c>
      <c r="H39" s="20">
        <v>2</v>
      </c>
      <c r="I39" s="21">
        <f t="shared" si="7"/>
        <v>4.434589800443459E-4</v>
      </c>
      <c r="J39" s="20">
        <v>2</v>
      </c>
      <c r="K39" s="21">
        <f t="shared" si="8"/>
        <v>4.4722719141323793E-4</v>
      </c>
      <c r="L39" s="20">
        <v>2</v>
      </c>
      <c r="M39" s="21">
        <f t="shared" si="9"/>
        <v>4.4933722758930576E-4</v>
      </c>
      <c r="N39" s="5"/>
      <c r="O39" s="5"/>
      <c r="P39" s="5"/>
      <c r="Q39" s="5"/>
      <c r="R39" s="5"/>
      <c r="S39" s="5"/>
      <c r="T39" s="5"/>
      <c r="U39" s="5"/>
      <c r="V39" s="5"/>
      <c r="W39" s="5"/>
      <c r="X39" s="5"/>
      <c r="Y39" s="5"/>
      <c r="Z39" s="5"/>
      <c r="AA39" s="5"/>
      <c r="AB39" s="5"/>
      <c r="AC39" s="5"/>
      <c r="AD39" s="5"/>
    </row>
    <row r="40" spans="1:30" ht="15.75" customHeight="1">
      <c r="A40" s="10" t="s">
        <v>64</v>
      </c>
      <c r="B40" s="11">
        <v>93</v>
      </c>
      <c r="C40" s="14">
        <f t="shared" si="4"/>
        <v>1.883735061778408E-2</v>
      </c>
      <c r="D40" s="11">
        <v>92</v>
      </c>
      <c r="E40" s="14">
        <f t="shared" si="5"/>
        <v>1.8922254216371864E-2</v>
      </c>
      <c r="F40" s="11">
        <v>84</v>
      </c>
      <c r="G40" s="14">
        <f t="shared" si="6"/>
        <v>1.8111254851228976E-2</v>
      </c>
      <c r="H40" s="11">
        <v>78</v>
      </c>
      <c r="I40" s="14">
        <f t="shared" si="7"/>
        <v>1.7294900221729491E-2</v>
      </c>
      <c r="J40" s="11">
        <v>80</v>
      </c>
      <c r="K40" s="14">
        <f t="shared" si="8"/>
        <v>1.7889087656529516E-2</v>
      </c>
      <c r="L40" s="11">
        <v>77</v>
      </c>
      <c r="M40" s="14">
        <f t="shared" si="9"/>
        <v>1.7299483262188272E-2</v>
      </c>
      <c r="N40" s="5"/>
      <c r="O40" s="5"/>
      <c r="P40" s="5"/>
      <c r="Q40" s="5"/>
      <c r="R40" s="5"/>
      <c r="S40" s="5"/>
      <c r="T40" s="5"/>
      <c r="U40" s="5"/>
      <c r="V40" s="5"/>
      <c r="W40" s="5"/>
      <c r="X40" s="5"/>
      <c r="Y40" s="5"/>
      <c r="Z40" s="5"/>
      <c r="AA40" s="5"/>
      <c r="AB40" s="5"/>
      <c r="AC40" s="5"/>
      <c r="AD40" s="5"/>
    </row>
    <row r="41" spans="1:30" ht="15.75" customHeight="1">
      <c r="A41" s="16" t="s">
        <v>67</v>
      </c>
      <c r="B41" s="20">
        <v>291</v>
      </c>
      <c r="C41" s="21">
        <f t="shared" si="4"/>
        <v>5.8942677739517925E-2</v>
      </c>
      <c r="D41" s="20">
        <v>295</v>
      </c>
      <c r="E41" s="21">
        <f t="shared" si="5"/>
        <v>6.067461949814891E-2</v>
      </c>
      <c r="F41" s="20">
        <v>303</v>
      </c>
      <c r="G41" s="21">
        <f t="shared" si="6"/>
        <v>6.5329883570504524E-2</v>
      </c>
      <c r="H41" s="20">
        <v>292</v>
      </c>
      <c r="I41" s="21">
        <f t="shared" si="7"/>
        <v>6.4745011086474499E-2</v>
      </c>
      <c r="J41" s="20">
        <v>278</v>
      </c>
      <c r="K41" s="21">
        <f t="shared" si="8"/>
        <v>6.2164579606440069E-2</v>
      </c>
      <c r="L41" s="20">
        <v>292</v>
      </c>
      <c r="M41" s="21">
        <f t="shared" si="9"/>
        <v>6.5603235228038639E-2</v>
      </c>
      <c r="N41" s="5"/>
      <c r="O41" s="5"/>
      <c r="P41" s="5"/>
      <c r="Q41" s="5"/>
      <c r="R41" s="5"/>
      <c r="S41" s="5"/>
      <c r="T41" s="5"/>
      <c r="U41" s="5"/>
      <c r="V41" s="5"/>
      <c r="W41" s="5"/>
      <c r="X41" s="5"/>
      <c r="Y41" s="5"/>
      <c r="Z41" s="5"/>
      <c r="AA41" s="5"/>
      <c r="AB41" s="5"/>
      <c r="AC41" s="5"/>
      <c r="AD41" s="5"/>
    </row>
    <row r="42" spans="1:30" ht="15.75" customHeight="1">
      <c r="A42" s="10" t="s">
        <v>68</v>
      </c>
      <c r="B42" s="11">
        <v>8</v>
      </c>
      <c r="C42" s="14">
        <f t="shared" si="4"/>
        <v>1.6204172574437918E-3</v>
      </c>
      <c r="D42" s="11">
        <v>8</v>
      </c>
      <c r="E42" s="14">
        <f t="shared" si="5"/>
        <v>1.6454134101192926E-3</v>
      </c>
      <c r="F42" s="11">
        <v>8</v>
      </c>
      <c r="G42" s="14">
        <f t="shared" si="6"/>
        <v>1.7248814144027599E-3</v>
      </c>
      <c r="H42" s="11">
        <v>8</v>
      </c>
      <c r="I42" s="14">
        <f t="shared" si="7"/>
        <v>1.7738359201773836E-3</v>
      </c>
      <c r="J42" s="11">
        <v>8</v>
      </c>
      <c r="K42" s="14">
        <f t="shared" si="8"/>
        <v>1.7889087656529517E-3</v>
      </c>
      <c r="L42" s="11">
        <v>8</v>
      </c>
      <c r="M42" s="14">
        <f t="shared" si="9"/>
        <v>1.797348910357223E-3</v>
      </c>
      <c r="N42" s="5"/>
      <c r="O42" s="5"/>
      <c r="P42" s="5"/>
      <c r="Q42" s="5"/>
      <c r="R42" s="5"/>
      <c r="S42" s="5"/>
      <c r="T42" s="5"/>
      <c r="U42" s="5"/>
      <c r="V42" s="5"/>
      <c r="W42" s="5"/>
      <c r="X42" s="5"/>
      <c r="Y42" s="5"/>
      <c r="Z42" s="5"/>
      <c r="AA42" s="5"/>
      <c r="AB42" s="5"/>
      <c r="AC42" s="5"/>
      <c r="AD42" s="5"/>
    </row>
    <row r="43" spans="1:30" ht="15.75" customHeight="1">
      <c r="A43" s="16" t="s">
        <v>71</v>
      </c>
      <c r="B43" s="20">
        <v>3</v>
      </c>
      <c r="C43" s="21">
        <f t="shared" si="4"/>
        <v>6.0765647154142194E-4</v>
      </c>
      <c r="D43" s="20">
        <v>3</v>
      </c>
      <c r="E43" s="21">
        <f t="shared" si="5"/>
        <v>6.1703002879473468E-4</v>
      </c>
      <c r="F43" s="20">
        <v>3</v>
      </c>
      <c r="G43" s="21">
        <f t="shared" si="6"/>
        <v>6.4683053040103498E-4</v>
      </c>
      <c r="H43" s="20">
        <v>4</v>
      </c>
      <c r="I43" s="21">
        <f t="shared" si="7"/>
        <v>8.869179600886918E-4</v>
      </c>
      <c r="J43" s="20">
        <v>3</v>
      </c>
      <c r="K43" s="21">
        <f t="shared" si="8"/>
        <v>6.7084078711985684E-4</v>
      </c>
      <c r="L43" s="20">
        <v>4</v>
      </c>
      <c r="M43" s="21">
        <f t="shared" si="9"/>
        <v>8.9867445517861151E-4</v>
      </c>
      <c r="N43" s="5"/>
      <c r="O43" s="5"/>
      <c r="P43" s="5"/>
      <c r="Q43" s="5"/>
      <c r="R43" s="5"/>
      <c r="S43" s="5"/>
      <c r="T43" s="5"/>
      <c r="U43" s="5"/>
      <c r="V43" s="5"/>
      <c r="W43" s="5"/>
      <c r="X43" s="5"/>
      <c r="Y43" s="5"/>
      <c r="Z43" s="5"/>
      <c r="AA43" s="5"/>
      <c r="AB43" s="5"/>
      <c r="AC43" s="5"/>
      <c r="AD43" s="5"/>
    </row>
    <row r="44" spans="1:30" ht="15.75" customHeight="1">
      <c r="A44" s="10" t="s">
        <v>99</v>
      </c>
      <c r="B44" s="11">
        <v>9</v>
      </c>
      <c r="C44" s="14">
        <f t="shared" si="4"/>
        <v>1.8229694146242657E-3</v>
      </c>
      <c r="D44" s="11">
        <v>12</v>
      </c>
      <c r="E44" s="14">
        <f t="shared" si="5"/>
        <v>2.4681201151789387E-3</v>
      </c>
      <c r="F44" s="11">
        <v>10</v>
      </c>
      <c r="G44" s="14">
        <f t="shared" si="6"/>
        <v>2.1561017680034496E-3</v>
      </c>
      <c r="H44" s="11">
        <v>8</v>
      </c>
      <c r="I44" s="14">
        <f t="shared" si="7"/>
        <v>1.7738359201773836E-3</v>
      </c>
      <c r="J44" s="11">
        <v>9</v>
      </c>
      <c r="K44" s="14">
        <f t="shared" si="8"/>
        <v>2.0125223613595708E-3</v>
      </c>
      <c r="L44" s="11">
        <v>10</v>
      </c>
      <c r="M44" s="14">
        <f t="shared" si="9"/>
        <v>2.2466861379465287E-3</v>
      </c>
      <c r="N44" s="5"/>
      <c r="O44" s="5"/>
      <c r="P44" s="5"/>
      <c r="Q44" s="5"/>
      <c r="R44" s="5"/>
      <c r="S44" s="5"/>
      <c r="T44" s="5"/>
      <c r="U44" s="5"/>
      <c r="V44" s="5"/>
      <c r="W44" s="5"/>
      <c r="X44" s="5"/>
      <c r="Y44" s="5"/>
      <c r="Z44" s="5"/>
      <c r="AA44" s="5"/>
      <c r="AB44" s="5"/>
      <c r="AC44" s="5"/>
      <c r="AD44" s="5"/>
    </row>
    <row r="45" spans="1:30" ht="15.75" customHeight="1">
      <c r="A45" s="16" t="s">
        <v>78</v>
      </c>
      <c r="B45" s="20">
        <v>674</v>
      </c>
      <c r="C45" s="21">
        <f t="shared" si="4"/>
        <v>0.13652015393963945</v>
      </c>
      <c r="D45" s="20">
        <v>678</v>
      </c>
      <c r="E45" s="21">
        <f t="shared" si="5"/>
        <v>0.13944878650761003</v>
      </c>
      <c r="F45" s="20">
        <v>669</v>
      </c>
      <c r="G45" s="21">
        <f t="shared" si="6"/>
        <v>0.1442432082794308</v>
      </c>
      <c r="H45" s="20">
        <v>660</v>
      </c>
      <c r="I45" s="21">
        <f t="shared" si="7"/>
        <v>0.14634146341463414</v>
      </c>
      <c r="J45" s="20">
        <v>651</v>
      </c>
      <c r="K45" s="21">
        <f t="shared" si="8"/>
        <v>0.14557245080500894</v>
      </c>
      <c r="L45" s="20">
        <v>926</v>
      </c>
      <c r="M45" s="21">
        <f t="shared" si="9"/>
        <v>0.20804313637384858</v>
      </c>
      <c r="N45" s="5"/>
      <c r="O45" s="5"/>
      <c r="P45" s="5"/>
      <c r="Q45" s="5"/>
      <c r="R45" s="5"/>
      <c r="S45" s="5"/>
      <c r="T45" s="5"/>
      <c r="U45" s="5"/>
      <c r="V45" s="5"/>
      <c r="W45" s="5"/>
      <c r="X45" s="5"/>
      <c r="Y45" s="5"/>
      <c r="Z45" s="5"/>
      <c r="AA45" s="5"/>
      <c r="AB45" s="5"/>
      <c r="AC45" s="5"/>
      <c r="AD45" s="5"/>
    </row>
    <row r="46" spans="1:30" ht="15.75" customHeight="1">
      <c r="A46" s="10" t="s">
        <v>81</v>
      </c>
      <c r="B46" s="11">
        <v>2</v>
      </c>
      <c r="C46" s="14">
        <f t="shared" si="4"/>
        <v>4.0510431436094796E-4</v>
      </c>
      <c r="D46" s="11">
        <v>3</v>
      </c>
      <c r="E46" s="14">
        <f t="shared" si="5"/>
        <v>6.1703002879473468E-4</v>
      </c>
      <c r="F46" s="11">
        <v>2</v>
      </c>
      <c r="G46" s="14">
        <f t="shared" si="6"/>
        <v>4.3122035360068997E-4</v>
      </c>
      <c r="H46" s="11">
        <v>1</v>
      </c>
      <c r="I46" s="14">
        <f t="shared" si="7"/>
        <v>2.2172949002217295E-4</v>
      </c>
      <c r="J46" s="11">
        <v>1</v>
      </c>
      <c r="K46" s="14">
        <f t="shared" si="8"/>
        <v>2.2361359570661896E-4</v>
      </c>
      <c r="L46" s="11">
        <v>4</v>
      </c>
      <c r="M46" s="14">
        <f t="shared" si="9"/>
        <v>8.9867445517861151E-4</v>
      </c>
      <c r="N46" s="5"/>
      <c r="O46" s="5"/>
      <c r="P46" s="5"/>
      <c r="Q46" s="5"/>
      <c r="R46" s="5"/>
      <c r="S46" s="5"/>
      <c r="T46" s="5"/>
      <c r="U46" s="5"/>
      <c r="V46" s="5"/>
      <c r="W46" s="5"/>
      <c r="X46" s="5"/>
      <c r="Y46" s="5"/>
      <c r="Z46" s="5"/>
      <c r="AA46" s="5"/>
      <c r="AB46" s="5"/>
      <c r="AC46" s="5"/>
      <c r="AD46" s="5"/>
    </row>
    <row r="47" spans="1:30" ht="15.75" customHeight="1">
      <c r="A47" s="22" t="s">
        <v>82</v>
      </c>
      <c r="B47" s="23">
        <f>SUM(B30:B46)</f>
        <v>4937</v>
      </c>
      <c r="C47" s="24">
        <f t="shared" si="4"/>
        <v>1</v>
      </c>
      <c r="D47" s="23">
        <v>4862</v>
      </c>
      <c r="E47" s="24">
        <f t="shared" si="5"/>
        <v>1</v>
      </c>
      <c r="F47" s="23">
        <f>SUM(F30:F46)</f>
        <v>4638</v>
      </c>
      <c r="G47" s="24">
        <f t="shared" si="6"/>
        <v>1</v>
      </c>
      <c r="H47" s="23">
        <v>4510</v>
      </c>
      <c r="I47" s="24">
        <f t="shared" si="7"/>
        <v>1</v>
      </c>
      <c r="J47" s="23">
        <f>SUM(J30:J46)</f>
        <v>4472</v>
      </c>
      <c r="K47" s="24">
        <f t="shared" si="8"/>
        <v>1</v>
      </c>
      <c r="L47" s="23">
        <v>4451</v>
      </c>
      <c r="M47" s="24">
        <f t="shared" si="9"/>
        <v>1</v>
      </c>
      <c r="N47" s="5"/>
      <c r="O47" s="5"/>
      <c r="P47" s="5"/>
      <c r="Q47" s="5"/>
      <c r="R47" s="5"/>
      <c r="S47" s="5"/>
      <c r="T47" s="5"/>
      <c r="U47" s="5"/>
      <c r="V47" s="5"/>
      <c r="W47" s="5"/>
      <c r="X47" s="5"/>
      <c r="Y47" s="5"/>
      <c r="Z47" s="5"/>
      <c r="AA47" s="5"/>
      <c r="AB47" s="5"/>
      <c r="AC47" s="5"/>
      <c r="AD47" s="5"/>
    </row>
    <row r="48" spans="1:30" ht="15.75" customHeight="1">
      <c r="A48" s="25" t="s">
        <v>107</v>
      </c>
      <c r="B48" s="5"/>
      <c r="C48" s="6"/>
      <c r="D48" s="5"/>
      <c r="E48" s="6"/>
      <c r="F48" s="5"/>
      <c r="G48" s="6"/>
      <c r="H48" s="5"/>
      <c r="I48" s="40"/>
      <c r="J48" s="5"/>
      <c r="K48" s="5"/>
      <c r="L48" s="5"/>
      <c r="M48" s="5"/>
      <c r="N48" s="5"/>
      <c r="O48" s="5"/>
      <c r="P48" s="5"/>
      <c r="Q48" s="5"/>
      <c r="R48" s="5"/>
      <c r="S48" s="5"/>
      <c r="T48" s="5"/>
      <c r="U48" s="5"/>
      <c r="V48" s="5"/>
      <c r="W48" s="5"/>
      <c r="X48" s="5"/>
      <c r="Y48" s="5"/>
      <c r="Z48" s="5"/>
      <c r="AA48" s="5"/>
      <c r="AB48" s="5"/>
      <c r="AC48" s="5"/>
      <c r="AD48" s="5"/>
    </row>
    <row r="49" spans="1:30" ht="15.75" customHeight="1">
      <c r="A49" s="25" t="s">
        <v>84</v>
      </c>
      <c r="B49" s="5"/>
      <c r="C49" s="6"/>
      <c r="D49" s="5"/>
      <c r="E49" s="6"/>
      <c r="F49" s="5"/>
      <c r="G49" s="6"/>
      <c r="H49" s="5"/>
      <c r="I49" s="5"/>
      <c r="J49" s="5"/>
      <c r="K49" s="5"/>
      <c r="L49" s="5"/>
      <c r="M49" s="5"/>
      <c r="N49" s="5"/>
      <c r="O49" s="5"/>
      <c r="P49" s="5"/>
      <c r="Q49" s="5"/>
      <c r="R49" s="5"/>
      <c r="S49" s="5"/>
      <c r="T49" s="5"/>
      <c r="U49" s="5"/>
      <c r="V49" s="5"/>
      <c r="W49" s="5"/>
      <c r="X49" s="5"/>
      <c r="Y49" s="5"/>
      <c r="Z49" s="5"/>
      <c r="AA49" s="5"/>
      <c r="AB49" s="5"/>
      <c r="AC49" s="5"/>
      <c r="AD49" s="5"/>
    </row>
    <row r="50" spans="1:30" ht="15.75" customHeight="1">
      <c r="B50" s="5"/>
      <c r="C50" s="6"/>
      <c r="D50" s="5"/>
      <c r="E50" s="6"/>
      <c r="F50" s="5"/>
      <c r="G50" s="6"/>
      <c r="H50" s="5"/>
      <c r="I50" s="5"/>
      <c r="J50" s="5"/>
      <c r="K50" s="5"/>
      <c r="L50" s="5"/>
      <c r="M50" s="5"/>
      <c r="N50" s="5"/>
      <c r="O50" s="5"/>
      <c r="P50" s="5"/>
      <c r="Q50" s="5"/>
      <c r="R50" s="5"/>
      <c r="S50" s="5"/>
      <c r="T50" s="5"/>
      <c r="U50" s="5"/>
      <c r="V50" s="5"/>
      <c r="W50" s="5"/>
      <c r="X50" s="5"/>
      <c r="Y50" s="5"/>
      <c r="Z50" s="5"/>
      <c r="AA50" s="5"/>
      <c r="AB50" s="5"/>
      <c r="AC50" s="5"/>
      <c r="AD50" s="5"/>
    </row>
    <row r="51" spans="1:30" ht="15.75" customHeight="1">
      <c r="A51" s="5"/>
      <c r="B51" s="5"/>
      <c r="C51" s="6"/>
      <c r="D51" s="5"/>
      <c r="E51" s="6"/>
      <c r="F51" s="5"/>
      <c r="G51" s="6"/>
      <c r="H51" s="5"/>
      <c r="I51" s="5"/>
      <c r="J51" s="5"/>
      <c r="K51" s="5"/>
      <c r="L51" s="5"/>
      <c r="M51" s="5"/>
      <c r="N51" s="5"/>
      <c r="O51" s="5"/>
      <c r="P51" s="5"/>
      <c r="Q51" s="5"/>
      <c r="R51" s="5"/>
      <c r="S51" s="5"/>
      <c r="T51" s="5"/>
      <c r="U51" s="5"/>
      <c r="V51" s="5"/>
      <c r="W51" s="5"/>
      <c r="X51" s="5"/>
      <c r="Y51" s="5"/>
      <c r="Z51" s="5"/>
      <c r="AA51" s="5"/>
      <c r="AB51" s="5"/>
      <c r="AC51" s="5"/>
      <c r="AD51" s="5"/>
    </row>
    <row r="52" spans="1:30" ht="15.75" customHeight="1">
      <c r="A52" s="5"/>
      <c r="B52" s="5"/>
      <c r="C52" s="6"/>
      <c r="D52" s="5"/>
      <c r="E52" s="6"/>
      <c r="F52" s="5"/>
      <c r="G52" s="6"/>
      <c r="H52" s="5"/>
      <c r="I52" s="5"/>
      <c r="J52" s="5"/>
      <c r="K52" s="5"/>
      <c r="L52" s="5"/>
      <c r="M52" s="5"/>
      <c r="N52" s="5"/>
      <c r="O52" s="5"/>
      <c r="P52" s="5"/>
      <c r="Q52" s="5"/>
      <c r="R52" s="5"/>
      <c r="S52" s="5"/>
      <c r="T52" s="5"/>
      <c r="U52" s="5"/>
      <c r="V52" s="5"/>
      <c r="W52" s="5"/>
      <c r="X52" s="5"/>
      <c r="Y52" s="5"/>
      <c r="Z52" s="5"/>
      <c r="AA52" s="5"/>
      <c r="AB52" s="5"/>
      <c r="AC52" s="5"/>
      <c r="AD52" s="5"/>
    </row>
    <row r="53" spans="1:30" ht="15.75" customHeight="1">
      <c r="A53" s="5"/>
      <c r="B53" s="5"/>
      <c r="C53" s="6"/>
      <c r="D53" s="5"/>
      <c r="E53" s="6"/>
      <c r="F53" s="5"/>
      <c r="G53" s="6"/>
      <c r="H53" s="5"/>
      <c r="I53" s="5"/>
      <c r="J53" s="5"/>
      <c r="K53" s="5"/>
      <c r="L53" s="5"/>
      <c r="M53" s="5"/>
      <c r="N53" s="5"/>
      <c r="O53" s="5"/>
      <c r="P53" s="5"/>
      <c r="Q53" s="5"/>
      <c r="R53" s="5"/>
      <c r="S53" s="5"/>
      <c r="T53" s="5"/>
      <c r="U53" s="5"/>
      <c r="V53" s="5"/>
      <c r="W53" s="5"/>
      <c r="X53" s="5"/>
      <c r="Y53" s="5"/>
      <c r="Z53" s="5"/>
      <c r="AA53" s="5"/>
      <c r="AB53" s="5"/>
      <c r="AC53" s="5"/>
      <c r="AD53" s="5"/>
    </row>
    <row r="54" spans="1:30" ht="15.75" customHeight="1">
      <c r="A54" s="5"/>
      <c r="B54" s="5"/>
      <c r="C54" s="6"/>
      <c r="D54" s="5"/>
      <c r="E54" s="6"/>
      <c r="F54" s="5"/>
      <c r="G54" s="6"/>
      <c r="H54" s="5"/>
      <c r="I54" s="5"/>
      <c r="J54" s="5"/>
      <c r="K54" s="5"/>
      <c r="L54" s="5"/>
      <c r="M54" s="5"/>
      <c r="N54" s="5"/>
      <c r="O54" s="5"/>
      <c r="P54" s="5"/>
      <c r="Q54" s="5"/>
      <c r="R54" s="5"/>
      <c r="S54" s="5"/>
      <c r="T54" s="5"/>
      <c r="U54" s="5"/>
      <c r="V54" s="5"/>
      <c r="W54" s="5"/>
      <c r="X54" s="5"/>
      <c r="Y54" s="5"/>
      <c r="Z54" s="5"/>
      <c r="AA54" s="5"/>
      <c r="AB54" s="5"/>
      <c r="AC54" s="5"/>
      <c r="AD54" s="5"/>
    </row>
    <row r="55" spans="1:30" ht="15.75" customHeight="1">
      <c r="A55" s="5"/>
      <c r="B55" s="5"/>
      <c r="C55" s="6"/>
      <c r="D55" s="5"/>
      <c r="E55" s="6"/>
      <c r="F55" s="5"/>
      <c r="G55" s="6"/>
      <c r="H55" s="5"/>
      <c r="I55" s="5"/>
      <c r="J55" s="5"/>
      <c r="K55" s="5"/>
      <c r="L55" s="5"/>
      <c r="M55" s="5"/>
      <c r="N55" s="5"/>
      <c r="O55" s="5"/>
      <c r="P55" s="5"/>
      <c r="Q55" s="5"/>
      <c r="R55" s="5"/>
      <c r="S55" s="5"/>
      <c r="T55" s="5"/>
      <c r="U55" s="5"/>
      <c r="V55" s="5"/>
      <c r="W55" s="5"/>
      <c r="X55" s="5"/>
      <c r="Y55" s="5"/>
      <c r="Z55" s="5"/>
      <c r="AA55" s="5"/>
      <c r="AB55" s="5"/>
      <c r="AC55" s="5"/>
      <c r="AD55" s="5"/>
    </row>
    <row r="56" spans="1:30" ht="15.75" customHeight="1">
      <c r="A56" s="5"/>
      <c r="B56" s="5"/>
      <c r="C56" s="6"/>
      <c r="D56" s="5"/>
      <c r="E56" s="6"/>
      <c r="F56" s="5"/>
      <c r="G56" s="6"/>
      <c r="H56" s="5"/>
      <c r="I56" s="5"/>
      <c r="J56" s="5"/>
      <c r="K56" s="5"/>
      <c r="L56" s="5"/>
      <c r="M56" s="5"/>
      <c r="N56" s="5"/>
      <c r="O56" s="5"/>
      <c r="P56" s="5"/>
      <c r="Q56" s="5"/>
      <c r="R56" s="5"/>
      <c r="S56" s="5"/>
      <c r="T56" s="5"/>
      <c r="U56" s="5"/>
      <c r="V56" s="5"/>
      <c r="W56" s="5"/>
      <c r="X56" s="5"/>
      <c r="Y56" s="5"/>
      <c r="Z56" s="5"/>
      <c r="AA56" s="5"/>
      <c r="AB56" s="5"/>
      <c r="AC56" s="5"/>
      <c r="AD56" s="5"/>
    </row>
    <row r="57" spans="1:30" ht="15.75" customHeight="1">
      <c r="A57" s="5"/>
      <c r="B57" s="5"/>
      <c r="C57" s="6"/>
      <c r="D57" s="5"/>
      <c r="E57" s="6"/>
      <c r="F57" s="5"/>
      <c r="G57" s="6"/>
      <c r="H57" s="5"/>
      <c r="I57" s="5"/>
      <c r="J57" s="5"/>
      <c r="K57" s="5"/>
      <c r="L57" s="5"/>
      <c r="M57" s="5"/>
      <c r="N57" s="5"/>
      <c r="O57" s="5"/>
      <c r="P57" s="5"/>
      <c r="Q57" s="5"/>
      <c r="R57" s="5"/>
      <c r="S57" s="5"/>
      <c r="T57" s="5"/>
      <c r="U57" s="5"/>
      <c r="V57" s="5"/>
      <c r="W57" s="5"/>
      <c r="X57" s="5"/>
      <c r="Y57" s="5"/>
      <c r="Z57" s="5"/>
      <c r="AA57" s="5"/>
      <c r="AB57" s="5"/>
      <c r="AC57" s="5"/>
      <c r="AD57" s="5"/>
    </row>
    <row r="58" spans="1:30" ht="15.75" customHeight="1">
      <c r="A58" s="5"/>
      <c r="B58" s="5"/>
      <c r="C58" s="6"/>
      <c r="D58" s="5"/>
      <c r="E58" s="6"/>
      <c r="F58" s="5"/>
      <c r="G58" s="6"/>
      <c r="H58" s="5"/>
      <c r="I58" s="5"/>
      <c r="J58" s="5"/>
      <c r="K58" s="5"/>
      <c r="L58" s="5"/>
      <c r="M58" s="5"/>
      <c r="N58" s="5"/>
      <c r="O58" s="5"/>
      <c r="P58" s="5"/>
      <c r="Q58" s="5"/>
      <c r="R58" s="5"/>
      <c r="S58" s="5"/>
      <c r="T58" s="5"/>
      <c r="U58" s="5"/>
      <c r="V58" s="5"/>
      <c r="W58" s="5"/>
      <c r="X58" s="5"/>
      <c r="Y58" s="5"/>
      <c r="Z58" s="5"/>
      <c r="AA58" s="5"/>
      <c r="AB58" s="5"/>
      <c r="AC58" s="5"/>
      <c r="AD58" s="5"/>
    </row>
    <row r="59" spans="1:30" ht="15.75" customHeight="1">
      <c r="A59" s="5"/>
      <c r="B59" s="5"/>
      <c r="C59" s="6"/>
      <c r="D59" s="5"/>
      <c r="E59" s="6"/>
      <c r="F59" s="5"/>
      <c r="G59" s="6"/>
      <c r="H59" s="5"/>
      <c r="I59" s="5"/>
      <c r="J59" s="5"/>
      <c r="K59" s="5"/>
      <c r="L59" s="5"/>
      <c r="M59" s="5"/>
      <c r="N59" s="5"/>
      <c r="O59" s="5"/>
      <c r="P59" s="5"/>
      <c r="Q59" s="5"/>
      <c r="R59" s="5"/>
      <c r="S59" s="5"/>
      <c r="T59" s="5"/>
      <c r="U59" s="5"/>
      <c r="V59" s="5"/>
      <c r="W59" s="5"/>
      <c r="X59" s="5"/>
      <c r="Y59" s="5"/>
      <c r="Z59" s="5"/>
      <c r="AA59" s="5"/>
      <c r="AB59" s="5"/>
      <c r="AC59" s="5"/>
      <c r="AD59" s="5"/>
    </row>
    <row r="60" spans="1:30" ht="15.75" customHeight="1">
      <c r="A60" s="5"/>
      <c r="B60" s="5"/>
      <c r="C60" s="6"/>
      <c r="D60" s="5"/>
      <c r="E60" s="6"/>
      <c r="F60" s="5"/>
      <c r="G60" s="6"/>
      <c r="H60" s="5"/>
      <c r="I60" s="5"/>
      <c r="J60" s="5"/>
      <c r="K60" s="5"/>
      <c r="L60" s="5"/>
      <c r="M60" s="5"/>
      <c r="N60" s="5"/>
      <c r="O60" s="5"/>
      <c r="P60" s="5"/>
      <c r="Q60" s="5"/>
      <c r="R60" s="5"/>
      <c r="S60" s="5"/>
      <c r="T60" s="5"/>
      <c r="U60" s="5"/>
      <c r="V60" s="5"/>
      <c r="W60" s="5"/>
      <c r="X60" s="5"/>
      <c r="Y60" s="5"/>
      <c r="Z60" s="5"/>
      <c r="AA60" s="5"/>
      <c r="AB60" s="5"/>
      <c r="AC60" s="5"/>
      <c r="AD60" s="5"/>
    </row>
    <row r="61" spans="1:30" ht="15.75" customHeight="1">
      <c r="A61" s="5"/>
      <c r="B61" s="5"/>
      <c r="C61" s="6"/>
      <c r="D61" s="5"/>
      <c r="E61" s="6"/>
      <c r="F61" s="5"/>
      <c r="G61" s="6"/>
      <c r="H61" s="5"/>
      <c r="I61" s="5"/>
      <c r="J61" s="5"/>
      <c r="K61" s="5"/>
      <c r="L61" s="5"/>
      <c r="M61" s="5"/>
      <c r="N61" s="5"/>
      <c r="O61" s="5"/>
      <c r="P61" s="5"/>
      <c r="Q61" s="5"/>
      <c r="R61" s="5"/>
      <c r="S61" s="5"/>
      <c r="T61" s="5"/>
      <c r="U61" s="5"/>
      <c r="V61" s="5"/>
      <c r="W61" s="5"/>
      <c r="X61" s="5"/>
      <c r="Y61" s="5"/>
      <c r="Z61" s="5"/>
      <c r="AA61" s="5"/>
      <c r="AB61" s="5"/>
      <c r="AC61" s="5"/>
      <c r="AD61" s="5"/>
    </row>
    <row r="62" spans="1:30" ht="15.75" customHeight="1">
      <c r="A62" s="5"/>
      <c r="B62" s="5"/>
      <c r="C62" s="6"/>
      <c r="D62" s="5"/>
      <c r="E62" s="6"/>
      <c r="F62" s="5"/>
      <c r="G62" s="6"/>
      <c r="H62" s="5"/>
      <c r="I62" s="5"/>
      <c r="J62" s="5"/>
      <c r="K62" s="5"/>
      <c r="L62" s="5"/>
      <c r="M62" s="5"/>
      <c r="N62" s="5"/>
      <c r="O62" s="5"/>
      <c r="P62" s="5"/>
      <c r="Q62" s="5"/>
      <c r="R62" s="5"/>
      <c r="S62" s="5"/>
      <c r="T62" s="5"/>
      <c r="U62" s="5"/>
      <c r="V62" s="5"/>
      <c r="W62" s="5"/>
      <c r="X62" s="5"/>
      <c r="Y62" s="5"/>
      <c r="Z62" s="5"/>
      <c r="AA62" s="5"/>
      <c r="AB62" s="5"/>
      <c r="AC62" s="5"/>
      <c r="AD62" s="5"/>
    </row>
    <row r="63" spans="1:30" ht="15.75" customHeight="1">
      <c r="A63" s="5"/>
      <c r="B63" s="5"/>
      <c r="C63" s="6"/>
      <c r="D63" s="5"/>
      <c r="E63" s="6"/>
      <c r="F63" s="5"/>
      <c r="G63" s="6"/>
      <c r="H63" s="5"/>
      <c r="I63" s="5"/>
      <c r="J63" s="5"/>
      <c r="K63" s="5"/>
      <c r="L63" s="5"/>
      <c r="M63" s="5"/>
      <c r="N63" s="5"/>
      <c r="O63" s="5"/>
      <c r="P63" s="5"/>
      <c r="Q63" s="5"/>
      <c r="R63" s="5"/>
      <c r="S63" s="5"/>
      <c r="T63" s="5"/>
      <c r="U63" s="5"/>
      <c r="V63" s="5"/>
      <c r="W63" s="5"/>
      <c r="X63" s="5"/>
      <c r="Y63" s="5"/>
      <c r="Z63" s="5"/>
      <c r="AA63" s="5"/>
      <c r="AB63" s="5"/>
      <c r="AC63" s="5"/>
      <c r="AD63" s="5"/>
    </row>
    <row r="64" spans="1:30" ht="15.75" customHeight="1">
      <c r="A64" s="5"/>
      <c r="B64" s="5"/>
      <c r="C64" s="6"/>
      <c r="D64" s="5"/>
      <c r="E64" s="6"/>
      <c r="F64" s="5"/>
      <c r="G64" s="6"/>
      <c r="H64" s="5"/>
      <c r="I64" s="5"/>
      <c r="J64" s="5"/>
      <c r="K64" s="5"/>
      <c r="L64" s="5"/>
      <c r="M64" s="5"/>
      <c r="N64" s="5"/>
      <c r="O64" s="5"/>
      <c r="P64" s="5"/>
      <c r="Q64" s="5"/>
      <c r="R64" s="5"/>
      <c r="S64" s="5"/>
      <c r="T64" s="5"/>
      <c r="U64" s="5"/>
      <c r="V64" s="5"/>
      <c r="W64" s="5"/>
      <c r="X64" s="5"/>
      <c r="Y64" s="5"/>
      <c r="Z64" s="5"/>
      <c r="AA64" s="5"/>
      <c r="AB64" s="5"/>
      <c r="AC64" s="5"/>
      <c r="AD64" s="5"/>
    </row>
    <row r="65" spans="1:30" ht="15.75" customHeight="1">
      <c r="A65" s="5"/>
      <c r="B65" s="5"/>
      <c r="C65" s="6"/>
      <c r="D65" s="5"/>
      <c r="E65" s="6"/>
      <c r="F65" s="5"/>
      <c r="G65" s="6"/>
      <c r="H65" s="5"/>
      <c r="I65" s="5"/>
      <c r="J65" s="5"/>
      <c r="K65" s="5"/>
      <c r="L65" s="5"/>
      <c r="M65" s="5"/>
      <c r="N65" s="5"/>
      <c r="O65" s="5"/>
      <c r="P65" s="5"/>
      <c r="Q65" s="5"/>
      <c r="R65" s="5"/>
      <c r="S65" s="5"/>
      <c r="T65" s="5"/>
      <c r="U65" s="5"/>
      <c r="V65" s="5"/>
      <c r="W65" s="5"/>
      <c r="X65" s="5"/>
      <c r="Y65" s="5"/>
      <c r="Z65" s="5"/>
      <c r="AA65" s="5"/>
      <c r="AB65" s="5"/>
      <c r="AC65" s="5"/>
      <c r="AD65" s="5"/>
    </row>
    <row r="66" spans="1:30" ht="15.75" customHeight="1">
      <c r="A66" s="5"/>
      <c r="B66" s="5"/>
      <c r="C66" s="6"/>
      <c r="D66" s="5"/>
      <c r="E66" s="6"/>
      <c r="F66" s="5"/>
      <c r="G66" s="6"/>
      <c r="H66" s="5"/>
      <c r="I66" s="5"/>
      <c r="J66" s="5"/>
      <c r="K66" s="5"/>
      <c r="L66" s="5"/>
      <c r="M66" s="5"/>
      <c r="N66" s="5"/>
      <c r="O66" s="5"/>
      <c r="P66" s="5"/>
      <c r="Q66" s="5"/>
      <c r="R66" s="5"/>
      <c r="S66" s="5"/>
      <c r="T66" s="5"/>
      <c r="U66" s="5"/>
      <c r="V66" s="5"/>
      <c r="W66" s="5"/>
      <c r="X66" s="5"/>
      <c r="Y66" s="5"/>
      <c r="Z66" s="5"/>
      <c r="AA66" s="5"/>
      <c r="AB66" s="5"/>
      <c r="AC66" s="5"/>
      <c r="AD66" s="5"/>
    </row>
    <row r="67" spans="1:30" ht="15.75" customHeight="1">
      <c r="A67" s="5"/>
      <c r="B67" s="5"/>
      <c r="C67" s="6"/>
      <c r="D67" s="5"/>
      <c r="E67" s="6"/>
      <c r="F67" s="5"/>
      <c r="G67" s="6"/>
      <c r="H67" s="5"/>
      <c r="I67" s="5"/>
      <c r="J67" s="5"/>
      <c r="K67" s="5"/>
      <c r="L67" s="5"/>
      <c r="M67" s="5"/>
      <c r="N67" s="5"/>
      <c r="O67" s="5"/>
      <c r="P67" s="5"/>
      <c r="Q67" s="5"/>
      <c r="R67" s="5"/>
      <c r="S67" s="5"/>
      <c r="T67" s="5"/>
      <c r="U67" s="5"/>
      <c r="V67" s="5"/>
      <c r="W67" s="5"/>
      <c r="X67" s="5"/>
      <c r="Y67" s="5"/>
      <c r="Z67" s="5"/>
      <c r="AA67" s="5"/>
      <c r="AB67" s="5"/>
      <c r="AC67" s="5"/>
      <c r="AD67" s="5"/>
    </row>
    <row r="68" spans="1:30" ht="15.75" customHeight="1">
      <c r="A68" s="5"/>
      <c r="B68" s="5"/>
      <c r="C68" s="6"/>
      <c r="D68" s="5"/>
      <c r="E68" s="6"/>
      <c r="F68" s="5"/>
      <c r="G68" s="6"/>
      <c r="H68" s="5"/>
      <c r="I68" s="5"/>
      <c r="J68" s="5"/>
      <c r="K68" s="5"/>
      <c r="L68" s="5"/>
      <c r="M68" s="5"/>
      <c r="N68" s="5"/>
      <c r="O68" s="5"/>
      <c r="P68" s="5"/>
      <c r="Q68" s="5"/>
      <c r="R68" s="5"/>
      <c r="S68" s="5"/>
      <c r="T68" s="5"/>
      <c r="U68" s="5"/>
      <c r="V68" s="5"/>
      <c r="W68" s="5"/>
      <c r="X68" s="5"/>
      <c r="Y68" s="5"/>
      <c r="Z68" s="5"/>
      <c r="AA68" s="5"/>
      <c r="AB68" s="5"/>
      <c r="AC68" s="5"/>
      <c r="AD68" s="5"/>
    </row>
    <row r="69" spans="1:30" ht="15.75" customHeight="1">
      <c r="A69" s="5"/>
      <c r="B69" s="5"/>
      <c r="C69" s="6"/>
      <c r="D69" s="5"/>
      <c r="E69" s="6"/>
      <c r="F69" s="5"/>
      <c r="G69" s="6"/>
      <c r="H69" s="5"/>
      <c r="I69" s="5"/>
      <c r="J69" s="5"/>
      <c r="K69" s="5"/>
      <c r="L69" s="5"/>
      <c r="M69" s="5"/>
      <c r="N69" s="5"/>
      <c r="O69" s="5"/>
      <c r="P69" s="5"/>
      <c r="Q69" s="5"/>
      <c r="R69" s="5"/>
      <c r="S69" s="5"/>
      <c r="T69" s="5"/>
      <c r="U69" s="5"/>
      <c r="V69" s="5"/>
      <c r="W69" s="5"/>
      <c r="X69" s="5"/>
      <c r="Y69" s="5"/>
      <c r="Z69" s="5"/>
      <c r="AA69" s="5"/>
      <c r="AB69" s="5"/>
      <c r="AC69" s="5"/>
      <c r="AD69" s="5"/>
    </row>
    <row r="70" spans="1:30" ht="15.75" customHeight="1">
      <c r="A70" s="5"/>
      <c r="B70" s="5"/>
      <c r="C70" s="6"/>
      <c r="D70" s="5"/>
      <c r="E70" s="6"/>
      <c r="F70" s="5"/>
      <c r="G70" s="6"/>
      <c r="H70" s="5"/>
      <c r="I70" s="5"/>
      <c r="J70" s="5"/>
      <c r="K70" s="5"/>
      <c r="L70" s="5"/>
      <c r="M70" s="5"/>
      <c r="N70" s="5"/>
      <c r="O70" s="5"/>
      <c r="P70" s="5"/>
      <c r="Q70" s="5"/>
      <c r="R70" s="5"/>
      <c r="S70" s="5"/>
      <c r="T70" s="5"/>
      <c r="U70" s="5"/>
      <c r="V70" s="5"/>
      <c r="W70" s="5"/>
      <c r="X70" s="5"/>
      <c r="Y70" s="5"/>
      <c r="Z70" s="5"/>
      <c r="AA70" s="5"/>
      <c r="AB70" s="5"/>
      <c r="AC70" s="5"/>
      <c r="AD70" s="5"/>
    </row>
    <row r="71" spans="1:30" ht="15.75" customHeight="1">
      <c r="A71" s="5"/>
      <c r="B71" s="5"/>
      <c r="C71" s="6"/>
      <c r="D71" s="5"/>
      <c r="E71" s="6"/>
      <c r="F71" s="5"/>
      <c r="G71" s="6"/>
      <c r="H71" s="5"/>
      <c r="I71" s="5"/>
      <c r="J71" s="5"/>
      <c r="K71" s="5"/>
      <c r="L71" s="5"/>
      <c r="M71" s="5"/>
      <c r="N71" s="5"/>
      <c r="O71" s="5"/>
      <c r="P71" s="5"/>
      <c r="Q71" s="5"/>
      <c r="R71" s="5"/>
      <c r="S71" s="5"/>
      <c r="T71" s="5"/>
      <c r="U71" s="5"/>
      <c r="V71" s="5"/>
      <c r="W71" s="5"/>
      <c r="X71" s="5"/>
      <c r="Y71" s="5"/>
      <c r="Z71" s="5"/>
      <c r="AA71" s="5"/>
      <c r="AB71" s="5"/>
      <c r="AC71" s="5"/>
      <c r="AD71" s="5"/>
    </row>
    <row r="72" spans="1:30" ht="15.75" customHeight="1">
      <c r="A72" s="5"/>
      <c r="B72" s="5"/>
      <c r="C72" s="6"/>
      <c r="D72" s="5"/>
      <c r="E72" s="6"/>
      <c r="F72" s="5"/>
      <c r="G72" s="6"/>
      <c r="H72" s="5"/>
      <c r="I72" s="5"/>
      <c r="J72" s="5"/>
      <c r="K72" s="5"/>
      <c r="L72" s="5"/>
      <c r="M72" s="5"/>
      <c r="N72" s="5"/>
      <c r="O72" s="5"/>
      <c r="P72" s="5"/>
      <c r="Q72" s="5"/>
      <c r="R72" s="5"/>
      <c r="S72" s="5"/>
      <c r="T72" s="5"/>
      <c r="U72" s="5"/>
      <c r="V72" s="5"/>
      <c r="W72" s="5"/>
      <c r="X72" s="5"/>
      <c r="Y72" s="5"/>
      <c r="Z72" s="5"/>
      <c r="AA72" s="5"/>
      <c r="AB72" s="5"/>
      <c r="AC72" s="5"/>
      <c r="AD72" s="5"/>
    </row>
    <row r="73" spans="1:30" ht="15.75" customHeight="1">
      <c r="A73" s="5"/>
      <c r="B73" s="5"/>
      <c r="C73" s="6"/>
      <c r="D73" s="5"/>
      <c r="E73" s="6"/>
      <c r="F73" s="5"/>
      <c r="G73" s="6"/>
      <c r="H73" s="5"/>
      <c r="I73" s="5"/>
      <c r="J73" s="5"/>
      <c r="K73" s="5"/>
      <c r="L73" s="5"/>
      <c r="M73" s="5"/>
      <c r="N73" s="5"/>
      <c r="O73" s="5"/>
      <c r="P73" s="5"/>
      <c r="Q73" s="5"/>
      <c r="R73" s="5"/>
      <c r="S73" s="5"/>
      <c r="T73" s="5"/>
      <c r="U73" s="5"/>
      <c r="V73" s="5"/>
      <c r="W73" s="5"/>
      <c r="X73" s="5"/>
      <c r="Y73" s="5"/>
      <c r="Z73" s="5"/>
      <c r="AA73" s="5"/>
      <c r="AB73" s="5"/>
      <c r="AC73" s="5"/>
      <c r="AD73" s="5"/>
    </row>
    <row r="74" spans="1:30" ht="15.75" customHeight="1">
      <c r="A74" s="5"/>
      <c r="B74" s="5"/>
      <c r="C74" s="6"/>
      <c r="D74" s="5"/>
      <c r="E74" s="6"/>
      <c r="F74" s="5"/>
      <c r="G74" s="6"/>
      <c r="H74" s="5"/>
      <c r="I74" s="5"/>
      <c r="J74" s="5"/>
      <c r="K74" s="5"/>
      <c r="L74" s="5"/>
      <c r="M74" s="5"/>
      <c r="N74" s="5"/>
      <c r="O74" s="5"/>
      <c r="P74" s="5"/>
      <c r="Q74" s="5"/>
      <c r="R74" s="5"/>
      <c r="S74" s="5"/>
      <c r="T74" s="5"/>
      <c r="U74" s="5"/>
      <c r="V74" s="5"/>
      <c r="W74" s="5"/>
      <c r="X74" s="5"/>
      <c r="Y74" s="5"/>
      <c r="Z74" s="5"/>
      <c r="AA74" s="5"/>
      <c r="AB74" s="5"/>
      <c r="AC74" s="5"/>
      <c r="AD74" s="5"/>
    </row>
    <row r="75" spans="1:30" ht="15.75" customHeight="1">
      <c r="A75" s="5"/>
      <c r="B75" s="5"/>
      <c r="C75" s="6"/>
      <c r="D75" s="5"/>
      <c r="E75" s="6"/>
      <c r="F75" s="5"/>
      <c r="G75" s="6"/>
      <c r="H75" s="5"/>
      <c r="I75" s="5"/>
      <c r="J75" s="5"/>
      <c r="K75" s="5"/>
      <c r="L75" s="5"/>
      <c r="M75" s="5"/>
      <c r="N75" s="5"/>
      <c r="O75" s="5"/>
      <c r="P75" s="5"/>
      <c r="Q75" s="5"/>
      <c r="R75" s="5"/>
      <c r="S75" s="5"/>
      <c r="T75" s="5"/>
      <c r="U75" s="5"/>
      <c r="V75" s="5"/>
      <c r="W75" s="5"/>
      <c r="X75" s="5"/>
      <c r="Y75" s="5"/>
      <c r="Z75" s="5"/>
      <c r="AA75" s="5"/>
      <c r="AB75" s="5"/>
      <c r="AC75" s="5"/>
      <c r="AD75" s="5"/>
    </row>
    <row r="76" spans="1:30" ht="15.75" customHeight="1">
      <c r="A76" s="5"/>
      <c r="B76" s="5"/>
      <c r="C76" s="6"/>
      <c r="D76" s="5"/>
      <c r="E76" s="6"/>
      <c r="F76" s="5"/>
      <c r="G76" s="6"/>
      <c r="H76" s="5"/>
      <c r="I76" s="5"/>
      <c r="J76" s="5"/>
      <c r="K76" s="5"/>
      <c r="L76" s="5"/>
      <c r="M76" s="5"/>
      <c r="N76" s="5"/>
      <c r="O76" s="5"/>
      <c r="P76" s="5"/>
      <c r="Q76" s="5"/>
      <c r="R76" s="5"/>
      <c r="S76" s="5"/>
      <c r="T76" s="5"/>
      <c r="U76" s="5"/>
      <c r="V76" s="5"/>
      <c r="W76" s="5"/>
      <c r="X76" s="5"/>
      <c r="Y76" s="5"/>
      <c r="Z76" s="5"/>
      <c r="AA76" s="5"/>
      <c r="AB76" s="5"/>
      <c r="AC76" s="5"/>
      <c r="AD76" s="5"/>
    </row>
    <row r="77" spans="1:30" ht="15.75" customHeight="1">
      <c r="A77" s="5"/>
      <c r="B77" s="5"/>
      <c r="C77" s="6"/>
      <c r="D77" s="5"/>
      <c r="E77" s="6"/>
      <c r="F77" s="5"/>
      <c r="G77" s="6"/>
      <c r="H77" s="5"/>
      <c r="I77" s="5"/>
      <c r="J77" s="5"/>
      <c r="K77" s="5"/>
      <c r="L77" s="5"/>
      <c r="M77" s="5"/>
      <c r="N77" s="5"/>
      <c r="O77" s="5"/>
      <c r="P77" s="5"/>
      <c r="Q77" s="5"/>
      <c r="R77" s="5"/>
      <c r="S77" s="5"/>
      <c r="T77" s="5"/>
      <c r="U77" s="5"/>
      <c r="V77" s="5"/>
      <c r="W77" s="5"/>
      <c r="X77" s="5"/>
      <c r="Y77" s="5"/>
      <c r="Z77" s="5"/>
      <c r="AA77" s="5"/>
      <c r="AB77" s="5"/>
      <c r="AC77" s="5"/>
      <c r="AD77" s="5"/>
    </row>
    <row r="78" spans="1:30" ht="15.75" customHeight="1">
      <c r="A78" s="5"/>
      <c r="B78" s="5"/>
      <c r="C78" s="6"/>
      <c r="D78" s="5"/>
      <c r="E78" s="6"/>
      <c r="F78" s="5"/>
      <c r="G78" s="6"/>
      <c r="H78" s="5"/>
      <c r="I78" s="5"/>
      <c r="J78" s="5"/>
      <c r="K78" s="5"/>
      <c r="L78" s="5"/>
      <c r="M78" s="5"/>
      <c r="N78" s="5"/>
      <c r="O78" s="5"/>
      <c r="P78" s="5"/>
      <c r="Q78" s="5"/>
      <c r="R78" s="5"/>
      <c r="S78" s="5"/>
      <c r="T78" s="5"/>
      <c r="U78" s="5"/>
      <c r="V78" s="5"/>
      <c r="W78" s="5"/>
      <c r="X78" s="5"/>
      <c r="Y78" s="5"/>
      <c r="Z78" s="5"/>
      <c r="AA78" s="5"/>
      <c r="AB78" s="5"/>
      <c r="AC78" s="5"/>
      <c r="AD78" s="5"/>
    </row>
    <row r="79" spans="1:30" ht="15.75" customHeight="1">
      <c r="A79" s="5"/>
      <c r="B79" s="5"/>
      <c r="C79" s="6"/>
      <c r="D79" s="5"/>
      <c r="E79" s="6"/>
      <c r="F79" s="5"/>
      <c r="G79" s="6"/>
      <c r="H79" s="5"/>
      <c r="I79" s="5"/>
      <c r="J79" s="5"/>
      <c r="K79" s="5"/>
      <c r="L79" s="5"/>
      <c r="M79" s="5"/>
      <c r="N79" s="5"/>
      <c r="O79" s="5"/>
      <c r="P79" s="5"/>
      <c r="Q79" s="5"/>
      <c r="R79" s="5"/>
      <c r="S79" s="5"/>
      <c r="T79" s="5"/>
      <c r="U79" s="5"/>
      <c r="V79" s="5"/>
      <c r="W79" s="5"/>
      <c r="X79" s="5"/>
      <c r="Y79" s="5"/>
      <c r="Z79" s="5"/>
      <c r="AA79" s="5"/>
      <c r="AB79" s="5"/>
      <c r="AC79" s="5"/>
      <c r="AD79" s="5"/>
    </row>
    <row r="80" spans="1:30" ht="15.75" customHeight="1">
      <c r="A80" s="5"/>
      <c r="B80" s="5"/>
      <c r="C80" s="6"/>
      <c r="D80" s="5"/>
      <c r="E80" s="6"/>
      <c r="F80" s="5"/>
      <c r="G80" s="6"/>
      <c r="H80" s="5"/>
      <c r="I80" s="5"/>
      <c r="J80" s="5"/>
      <c r="K80" s="5"/>
      <c r="L80" s="5"/>
      <c r="M80" s="5"/>
      <c r="N80" s="5"/>
      <c r="O80" s="5"/>
      <c r="P80" s="5"/>
      <c r="Q80" s="5"/>
      <c r="R80" s="5"/>
      <c r="S80" s="5"/>
      <c r="T80" s="5"/>
      <c r="U80" s="5"/>
      <c r="V80" s="5"/>
      <c r="W80" s="5"/>
      <c r="X80" s="5"/>
      <c r="Y80" s="5"/>
      <c r="Z80" s="5"/>
      <c r="AA80" s="5"/>
      <c r="AB80" s="5"/>
      <c r="AC80" s="5"/>
      <c r="AD80" s="5"/>
    </row>
    <row r="81" spans="1:30" ht="15.75" customHeight="1">
      <c r="A81" s="5"/>
      <c r="B81" s="5"/>
      <c r="C81" s="6"/>
      <c r="D81" s="5"/>
      <c r="E81" s="6"/>
      <c r="F81" s="5"/>
      <c r="G81" s="6"/>
      <c r="H81" s="5"/>
      <c r="I81" s="5"/>
      <c r="J81" s="5"/>
      <c r="K81" s="5"/>
      <c r="L81" s="5"/>
      <c r="M81" s="5"/>
      <c r="N81" s="5"/>
      <c r="O81" s="5"/>
      <c r="P81" s="5"/>
      <c r="Q81" s="5"/>
      <c r="R81" s="5"/>
      <c r="S81" s="5"/>
      <c r="T81" s="5"/>
      <c r="U81" s="5"/>
      <c r="V81" s="5"/>
      <c r="W81" s="5"/>
      <c r="X81" s="5"/>
      <c r="Y81" s="5"/>
      <c r="Z81" s="5"/>
      <c r="AA81" s="5"/>
      <c r="AB81" s="5"/>
      <c r="AC81" s="5"/>
      <c r="AD81" s="5"/>
    </row>
    <row r="82" spans="1:30" ht="15.75" customHeight="1">
      <c r="A82" s="5"/>
      <c r="B82" s="5"/>
      <c r="C82" s="6"/>
      <c r="D82" s="5"/>
      <c r="E82" s="6"/>
      <c r="F82" s="5"/>
      <c r="G82" s="6"/>
      <c r="H82" s="5"/>
      <c r="I82" s="5"/>
      <c r="J82" s="5"/>
      <c r="K82" s="5"/>
      <c r="L82" s="5"/>
      <c r="M82" s="5"/>
      <c r="N82" s="5"/>
      <c r="O82" s="5"/>
      <c r="P82" s="5"/>
      <c r="Q82" s="5"/>
      <c r="R82" s="5"/>
      <c r="S82" s="5"/>
      <c r="T82" s="5"/>
      <c r="U82" s="5"/>
      <c r="V82" s="5"/>
      <c r="W82" s="5"/>
      <c r="X82" s="5"/>
      <c r="Y82" s="5"/>
      <c r="Z82" s="5"/>
      <c r="AA82" s="5"/>
      <c r="AB82" s="5"/>
      <c r="AC82" s="5"/>
      <c r="AD82" s="5"/>
    </row>
    <row r="83" spans="1:30" ht="15.75" customHeight="1">
      <c r="A83" s="5"/>
      <c r="B83" s="5"/>
      <c r="C83" s="6"/>
      <c r="D83" s="5"/>
      <c r="E83" s="6"/>
      <c r="F83" s="5"/>
      <c r="G83" s="6"/>
      <c r="H83" s="5"/>
      <c r="I83" s="5"/>
      <c r="J83" s="5"/>
      <c r="K83" s="5"/>
      <c r="L83" s="5"/>
      <c r="M83" s="5"/>
      <c r="N83" s="5"/>
      <c r="O83" s="5"/>
      <c r="P83" s="5"/>
      <c r="Q83" s="5"/>
      <c r="R83" s="5"/>
      <c r="S83" s="5"/>
      <c r="T83" s="5"/>
      <c r="U83" s="5"/>
      <c r="V83" s="5"/>
      <c r="W83" s="5"/>
      <c r="X83" s="5"/>
      <c r="Y83" s="5"/>
      <c r="Z83" s="5"/>
      <c r="AA83" s="5"/>
      <c r="AB83" s="5"/>
      <c r="AC83" s="5"/>
      <c r="AD83" s="5"/>
    </row>
    <row r="84" spans="1:30" ht="15.75" customHeight="1">
      <c r="A84" s="5"/>
      <c r="B84" s="5"/>
      <c r="C84" s="6"/>
      <c r="D84" s="5"/>
      <c r="E84" s="6"/>
      <c r="F84" s="5"/>
      <c r="G84" s="6"/>
      <c r="H84" s="5"/>
      <c r="I84" s="5"/>
      <c r="J84" s="5"/>
      <c r="K84" s="5"/>
      <c r="L84" s="5"/>
      <c r="M84" s="5"/>
      <c r="N84" s="5"/>
      <c r="O84" s="5"/>
      <c r="P84" s="5"/>
      <c r="Q84" s="5"/>
      <c r="R84" s="5"/>
      <c r="S84" s="5"/>
      <c r="T84" s="5"/>
      <c r="U84" s="5"/>
      <c r="V84" s="5"/>
      <c r="W84" s="5"/>
      <c r="X84" s="5"/>
      <c r="Y84" s="5"/>
      <c r="Z84" s="5"/>
      <c r="AA84" s="5"/>
      <c r="AB84" s="5"/>
      <c r="AC84" s="5"/>
      <c r="AD84" s="5"/>
    </row>
    <row r="85" spans="1:30" ht="15.75" customHeight="1">
      <c r="A85" s="5"/>
      <c r="B85" s="5"/>
      <c r="C85" s="6"/>
      <c r="D85" s="5"/>
      <c r="E85" s="6"/>
      <c r="F85" s="5"/>
      <c r="G85" s="6"/>
      <c r="H85" s="5"/>
      <c r="I85" s="5"/>
      <c r="J85" s="5"/>
      <c r="K85" s="5"/>
      <c r="L85" s="5"/>
      <c r="M85" s="5"/>
      <c r="N85" s="5"/>
      <c r="O85" s="5"/>
      <c r="P85" s="5"/>
      <c r="Q85" s="5"/>
      <c r="R85" s="5"/>
      <c r="S85" s="5"/>
      <c r="T85" s="5"/>
      <c r="U85" s="5"/>
      <c r="V85" s="5"/>
      <c r="W85" s="5"/>
      <c r="X85" s="5"/>
      <c r="Y85" s="5"/>
      <c r="Z85" s="5"/>
      <c r="AA85" s="5"/>
      <c r="AB85" s="5"/>
      <c r="AC85" s="5"/>
      <c r="AD85" s="5"/>
    </row>
    <row r="86" spans="1:30" ht="15.75" customHeight="1">
      <c r="A86" s="5"/>
      <c r="B86" s="5"/>
      <c r="C86" s="6"/>
      <c r="D86" s="5"/>
      <c r="E86" s="6"/>
      <c r="F86" s="5"/>
      <c r="G86" s="6"/>
      <c r="H86" s="5"/>
      <c r="I86" s="5"/>
      <c r="J86" s="5"/>
      <c r="K86" s="5"/>
      <c r="L86" s="5"/>
      <c r="M86" s="5"/>
      <c r="N86" s="5"/>
      <c r="O86" s="5"/>
      <c r="P86" s="5"/>
      <c r="Q86" s="5"/>
      <c r="R86" s="5"/>
      <c r="S86" s="5"/>
      <c r="T86" s="5"/>
      <c r="U86" s="5"/>
      <c r="V86" s="5"/>
      <c r="W86" s="5"/>
      <c r="X86" s="5"/>
      <c r="Y86" s="5"/>
      <c r="Z86" s="5"/>
      <c r="AA86" s="5"/>
      <c r="AB86" s="5"/>
      <c r="AC86" s="5"/>
      <c r="AD86" s="5"/>
    </row>
    <row r="87" spans="1:30" ht="15.75" customHeight="1">
      <c r="A87" s="5"/>
      <c r="B87" s="5"/>
      <c r="C87" s="6"/>
      <c r="D87" s="5"/>
      <c r="E87" s="6"/>
      <c r="F87" s="5"/>
      <c r="G87" s="6"/>
      <c r="H87" s="5"/>
      <c r="I87" s="5"/>
      <c r="J87" s="5"/>
      <c r="K87" s="5"/>
      <c r="L87" s="5"/>
      <c r="M87" s="5"/>
      <c r="N87" s="5"/>
      <c r="O87" s="5"/>
      <c r="P87" s="5"/>
      <c r="Q87" s="5"/>
      <c r="R87" s="5"/>
      <c r="S87" s="5"/>
      <c r="T87" s="5"/>
      <c r="U87" s="5"/>
      <c r="V87" s="5"/>
      <c r="W87" s="5"/>
      <c r="X87" s="5"/>
      <c r="Y87" s="5"/>
      <c r="Z87" s="5"/>
      <c r="AA87" s="5"/>
      <c r="AB87" s="5"/>
      <c r="AC87" s="5"/>
      <c r="AD87" s="5"/>
    </row>
    <row r="88" spans="1:30" ht="15.75" customHeight="1">
      <c r="A88" s="5"/>
      <c r="B88" s="5"/>
      <c r="C88" s="6"/>
      <c r="D88" s="5"/>
      <c r="E88" s="6"/>
      <c r="F88" s="5"/>
      <c r="G88" s="6"/>
      <c r="H88" s="5"/>
      <c r="I88" s="5"/>
      <c r="J88" s="5"/>
      <c r="K88" s="5"/>
      <c r="L88" s="5"/>
      <c r="M88" s="5"/>
      <c r="N88" s="5"/>
      <c r="O88" s="5"/>
      <c r="P88" s="5"/>
      <c r="Q88" s="5"/>
      <c r="R88" s="5"/>
      <c r="S88" s="5"/>
      <c r="T88" s="5"/>
      <c r="U88" s="5"/>
      <c r="V88" s="5"/>
      <c r="W88" s="5"/>
      <c r="X88" s="5"/>
      <c r="Y88" s="5"/>
      <c r="Z88" s="5"/>
      <c r="AA88" s="5"/>
      <c r="AB88" s="5"/>
      <c r="AC88" s="5"/>
      <c r="AD88" s="5"/>
    </row>
    <row r="89" spans="1:30" ht="15.75" customHeight="1">
      <c r="A89" s="5"/>
      <c r="B89" s="5"/>
      <c r="C89" s="6"/>
      <c r="D89" s="5"/>
      <c r="E89" s="6"/>
      <c r="F89" s="5"/>
      <c r="G89" s="6"/>
      <c r="H89" s="5"/>
      <c r="I89" s="5"/>
      <c r="J89" s="5"/>
      <c r="K89" s="5"/>
      <c r="L89" s="5"/>
      <c r="M89" s="5"/>
      <c r="N89" s="5"/>
      <c r="O89" s="5"/>
      <c r="P89" s="5"/>
      <c r="Q89" s="5"/>
      <c r="R89" s="5"/>
      <c r="S89" s="5"/>
      <c r="T89" s="5"/>
      <c r="U89" s="5"/>
      <c r="V89" s="5"/>
      <c r="W89" s="5"/>
      <c r="X89" s="5"/>
      <c r="Y89" s="5"/>
      <c r="Z89" s="5"/>
      <c r="AA89" s="5"/>
      <c r="AB89" s="5"/>
      <c r="AC89" s="5"/>
      <c r="AD89" s="5"/>
    </row>
    <row r="90" spans="1:30" ht="15.75" customHeight="1">
      <c r="A90" s="5"/>
      <c r="B90" s="5"/>
      <c r="C90" s="6"/>
      <c r="D90" s="5"/>
      <c r="E90" s="6"/>
      <c r="F90" s="5"/>
      <c r="G90" s="6"/>
      <c r="H90" s="5"/>
      <c r="I90" s="5"/>
      <c r="J90" s="5"/>
      <c r="K90" s="5"/>
      <c r="L90" s="5"/>
      <c r="M90" s="5"/>
      <c r="N90" s="5"/>
      <c r="O90" s="5"/>
      <c r="P90" s="5"/>
      <c r="Q90" s="5"/>
      <c r="R90" s="5"/>
      <c r="S90" s="5"/>
      <c r="T90" s="5"/>
      <c r="U90" s="5"/>
      <c r="V90" s="5"/>
      <c r="W90" s="5"/>
      <c r="X90" s="5"/>
      <c r="Y90" s="5"/>
      <c r="Z90" s="5"/>
      <c r="AA90" s="5"/>
      <c r="AB90" s="5"/>
      <c r="AC90" s="5"/>
      <c r="AD90" s="5"/>
    </row>
    <row r="91" spans="1:30" ht="15.75" customHeight="1">
      <c r="A91" s="5"/>
      <c r="B91" s="5"/>
      <c r="C91" s="6"/>
      <c r="D91" s="5"/>
      <c r="E91" s="6"/>
      <c r="F91" s="5"/>
      <c r="G91" s="6"/>
      <c r="H91" s="5"/>
      <c r="I91" s="5"/>
      <c r="J91" s="5"/>
      <c r="K91" s="5"/>
      <c r="L91" s="5"/>
      <c r="M91" s="5"/>
      <c r="N91" s="5"/>
      <c r="O91" s="5"/>
      <c r="P91" s="5"/>
      <c r="Q91" s="5"/>
      <c r="R91" s="5"/>
      <c r="S91" s="5"/>
      <c r="T91" s="5"/>
      <c r="U91" s="5"/>
      <c r="V91" s="5"/>
      <c r="W91" s="5"/>
      <c r="X91" s="5"/>
      <c r="Y91" s="5"/>
      <c r="Z91" s="5"/>
      <c r="AA91" s="5"/>
      <c r="AB91" s="5"/>
      <c r="AC91" s="5"/>
      <c r="AD91" s="5"/>
    </row>
    <row r="92" spans="1:30" ht="15.75" customHeight="1">
      <c r="A92" s="5"/>
      <c r="B92" s="5"/>
      <c r="C92" s="6"/>
      <c r="D92" s="5"/>
      <c r="E92" s="6"/>
      <c r="F92" s="5"/>
      <c r="G92" s="6"/>
      <c r="H92" s="5"/>
      <c r="I92" s="5"/>
      <c r="J92" s="5"/>
      <c r="K92" s="5"/>
      <c r="L92" s="5"/>
      <c r="M92" s="5"/>
      <c r="N92" s="5"/>
      <c r="O92" s="5"/>
      <c r="P92" s="5"/>
      <c r="Q92" s="5"/>
      <c r="R92" s="5"/>
      <c r="S92" s="5"/>
      <c r="T92" s="5"/>
      <c r="U92" s="5"/>
      <c r="V92" s="5"/>
      <c r="W92" s="5"/>
      <c r="X92" s="5"/>
      <c r="Y92" s="5"/>
      <c r="Z92" s="5"/>
      <c r="AA92" s="5"/>
      <c r="AB92" s="5"/>
      <c r="AC92" s="5"/>
      <c r="AD92" s="5"/>
    </row>
    <row r="93" spans="1:30" ht="15.75" customHeight="1">
      <c r="A93" s="5"/>
      <c r="B93" s="5"/>
      <c r="C93" s="6"/>
      <c r="D93" s="5"/>
      <c r="E93" s="6"/>
      <c r="F93" s="5"/>
      <c r="G93" s="6"/>
      <c r="H93" s="5"/>
      <c r="I93" s="5"/>
      <c r="J93" s="5"/>
      <c r="K93" s="5"/>
      <c r="L93" s="5"/>
      <c r="M93" s="5"/>
      <c r="N93" s="5"/>
      <c r="O93" s="5"/>
      <c r="P93" s="5"/>
      <c r="Q93" s="5"/>
      <c r="R93" s="5"/>
      <c r="S93" s="5"/>
      <c r="T93" s="5"/>
      <c r="U93" s="5"/>
      <c r="V93" s="5"/>
      <c r="W93" s="5"/>
      <c r="X93" s="5"/>
      <c r="Y93" s="5"/>
      <c r="Z93" s="5"/>
      <c r="AA93" s="5"/>
      <c r="AB93" s="5"/>
      <c r="AC93" s="5"/>
      <c r="AD93" s="5"/>
    </row>
    <row r="94" spans="1:30" ht="15.75" customHeight="1">
      <c r="A94" s="5"/>
      <c r="B94" s="5"/>
      <c r="C94" s="6"/>
      <c r="D94" s="5"/>
      <c r="E94" s="6"/>
      <c r="F94" s="5"/>
      <c r="G94" s="6"/>
      <c r="H94" s="5"/>
      <c r="I94" s="5"/>
      <c r="J94" s="5"/>
      <c r="K94" s="5"/>
      <c r="L94" s="5"/>
      <c r="M94" s="5"/>
      <c r="N94" s="5"/>
      <c r="O94" s="5"/>
      <c r="P94" s="5"/>
      <c r="Q94" s="5"/>
      <c r="R94" s="5"/>
      <c r="S94" s="5"/>
      <c r="T94" s="5"/>
      <c r="U94" s="5"/>
      <c r="V94" s="5"/>
      <c r="W94" s="5"/>
      <c r="X94" s="5"/>
      <c r="Y94" s="5"/>
      <c r="Z94" s="5"/>
      <c r="AA94" s="5"/>
      <c r="AB94" s="5"/>
      <c r="AC94" s="5"/>
      <c r="AD94" s="5"/>
    </row>
    <row r="95" spans="1:30" ht="15.75" customHeight="1">
      <c r="A95" s="5"/>
      <c r="B95" s="5"/>
      <c r="C95" s="6"/>
      <c r="D95" s="5"/>
      <c r="E95" s="6"/>
      <c r="F95" s="5"/>
      <c r="G95" s="6"/>
      <c r="H95" s="5"/>
      <c r="I95" s="5"/>
      <c r="J95" s="5"/>
      <c r="K95" s="5"/>
      <c r="L95" s="5"/>
      <c r="M95" s="5"/>
      <c r="N95" s="5"/>
      <c r="O95" s="5"/>
      <c r="P95" s="5"/>
      <c r="Q95" s="5"/>
      <c r="R95" s="5"/>
      <c r="S95" s="5"/>
      <c r="T95" s="5"/>
      <c r="U95" s="5"/>
      <c r="V95" s="5"/>
      <c r="W95" s="5"/>
      <c r="X95" s="5"/>
      <c r="Y95" s="5"/>
      <c r="Z95" s="5"/>
      <c r="AA95" s="5"/>
      <c r="AB95" s="5"/>
      <c r="AC95" s="5"/>
      <c r="AD95" s="5"/>
    </row>
    <row r="96" spans="1:30" ht="15.75" customHeight="1">
      <c r="A96" s="5"/>
      <c r="B96" s="5"/>
      <c r="C96" s="6"/>
      <c r="D96" s="5"/>
      <c r="E96" s="6"/>
      <c r="F96" s="5"/>
      <c r="G96" s="6"/>
      <c r="H96" s="5"/>
      <c r="I96" s="5"/>
      <c r="J96" s="5"/>
      <c r="K96" s="5"/>
      <c r="L96" s="5"/>
      <c r="M96" s="5"/>
      <c r="N96" s="5"/>
      <c r="O96" s="5"/>
      <c r="P96" s="5"/>
      <c r="Q96" s="5"/>
      <c r="R96" s="5"/>
      <c r="S96" s="5"/>
      <c r="T96" s="5"/>
      <c r="U96" s="5"/>
      <c r="V96" s="5"/>
      <c r="W96" s="5"/>
      <c r="X96" s="5"/>
      <c r="Y96" s="5"/>
      <c r="Z96" s="5"/>
      <c r="AA96" s="5"/>
      <c r="AB96" s="5"/>
      <c r="AC96" s="5"/>
      <c r="AD96" s="5"/>
    </row>
    <row r="97" spans="1:30" ht="15.75" customHeight="1">
      <c r="A97" s="5"/>
      <c r="B97" s="5"/>
      <c r="C97" s="6"/>
      <c r="D97" s="5"/>
      <c r="E97" s="6"/>
      <c r="F97" s="5"/>
      <c r="G97" s="6"/>
      <c r="H97" s="5"/>
      <c r="I97" s="5"/>
      <c r="J97" s="5"/>
      <c r="K97" s="5"/>
      <c r="L97" s="5"/>
      <c r="M97" s="5"/>
      <c r="N97" s="5"/>
      <c r="O97" s="5"/>
      <c r="P97" s="5"/>
      <c r="Q97" s="5"/>
      <c r="R97" s="5"/>
      <c r="S97" s="5"/>
      <c r="T97" s="5"/>
      <c r="U97" s="5"/>
      <c r="V97" s="5"/>
      <c r="W97" s="5"/>
      <c r="X97" s="5"/>
      <c r="Y97" s="5"/>
      <c r="Z97" s="5"/>
      <c r="AA97" s="5"/>
      <c r="AB97" s="5"/>
      <c r="AC97" s="5"/>
      <c r="AD97" s="5"/>
    </row>
    <row r="98" spans="1:30" ht="15.75" customHeight="1">
      <c r="A98" s="5"/>
      <c r="B98" s="5"/>
      <c r="C98" s="6"/>
      <c r="D98" s="5"/>
      <c r="E98" s="6"/>
      <c r="F98" s="5"/>
      <c r="G98" s="6"/>
      <c r="H98" s="5"/>
      <c r="I98" s="5"/>
      <c r="J98" s="5"/>
      <c r="K98" s="5"/>
      <c r="L98" s="5"/>
      <c r="M98" s="5"/>
      <c r="N98" s="5"/>
      <c r="O98" s="5"/>
      <c r="P98" s="5"/>
      <c r="Q98" s="5"/>
      <c r="R98" s="5"/>
      <c r="S98" s="5"/>
      <c r="T98" s="5"/>
      <c r="U98" s="5"/>
      <c r="V98" s="5"/>
      <c r="W98" s="5"/>
      <c r="X98" s="5"/>
      <c r="Y98" s="5"/>
      <c r="Z98" s="5"/>
      <c r="AA98" s="5"/>
      <c r="AB98" s="5"/>
      <c r="AC98" s="5"/>
      <c r="AD98" s="5"/>
    </row>
    <row r="99" spans="1:30" ht="15.75" customHeight="1">
      <c r="A99" s="5"/>
      <c r="B99" s="5"/>
      <c r="C99" s="6"/>
      <c r="D99" s="5"/>
      <c r="E99" s="6"/>
      <c r="F99" s="5"/>
      <c r="G99" s="6"/>
      <c r="H99" s="5"/>
      <c r="I99" s="5"/>
      <c r="J99" s="5"/>
      <c r="K99" s="5"/>
      <c r="L99" s="5"/>
      <c r="M99" s="5"/>
      <c r="N99" s="5"/>
      <c r="O99" s="5"/>
      <c r="P99" s="5"/>
      <c r="Q99" s="5"/>
      <c r="R99" s="5"/>
      <c r="S99" s="5"/>
      <c r="T99" s="5"/>
      <c r="U99" s="5"/>
      <c r="V99" s="5"/>
      <c r="W99" s="5"/>
      <c r="X99" s="5"/>
      <c r="Y99" s="5"/>
      <c r="Z99" s="5"/>
      <c r="AA99" s="5"/>
      <c r="AB99" s="5"/>
      <c r="AC99" s="5"/>
      <c r="AD99" s="5"/>
    </row>
    <row r="100" spans="1:30" ht="15.75" customHeight="1">
      <c r="A100" s="5"/>
      <c r="B100" s="5"/>
      <c r="C100" s="6"/>
      <c r="D100" s="5"/>
      <c r="E100" s="6"/>
      <c r="F100" s="5"/>
      <c r="G100" s="6"/>
      <c r="H100" s="5"/>
      <c r="I100" s="5"/>
      <c r="J100" s="5"/>
      <c r="K100" s="5"/>
      <c r="L100" s="5"/>
      <c r="M100" s="5"/>
      <c r="N100" s="5"/>
      <c r="O100" s="5"/>
      <c r="P100" s="5"/>
      <c r="Q100" s="5"/>
      <c r="R100" s="5"/>
      <c r="S100" s="5"/>
      <c r="T100" s="5"/>
      <c r="U100" s="5"/>
      <c r="V100" s="5"/>
      <c r="W100" s="5"/>
      <c r="X100" s="5"/>
      <c r="Y100" s="5"/>
      <c r="Z100" s="5"/>
      <c r="AA100" s="5"/>
      <c r="AB100" s="5"/>
      <c r="AC100" s="5"/>
      <c r="AD100" s="5"/>
    </row>
    <row r="101" spans="1:30" ht="15.75" customHeight="1">
      <c r="A101" s="5"/>
      <c r="B101" s="5"/>
      <c r="C101" s="6"/>
      <c r="D101" s="5"/>
      <c r="E101" s="6"/>
      <c r="F101" s="5"/>
      <c r="G101" s="6"/>
      <c r="H101" s="5"/>
      <c r="I101" s="5"/>
      <c r="J101" s="5"/>
      <c r="K101" s="5"/>
      <c r="L101" s="5"/>
      <c r="M101" s="5"/>
      <c r="N101" s="5"/>
      <c r="O101" s="5"/>
      <c r="P101" s="5"/>
      <c r="Q101" s="5"/>
      <c r="R101" s="5"/>
      <c r="S101" s="5"/>
      <c r="T101" s="5"/>
      <c r="U101" s="5"/>
      <c r="V101" s="5"/>
      <c r="W101" s="5"/>
      <c r="X101" s="5"/>
      <c r="Y101" s="5"/>
      <c r="Z101" s="5"/>
      <c r="AA101" s="5"/>
      <c r="AB101" s="5"/>
      <c r="AC101" s="5"/>
      <c r="AD101" s="5"/>
    </row>
    <row r="102" spans="1:30" ht="15.75" customHeight="1">
      <c r="A102" s="5"/>
      <c r="B102" s="5"/>
      <c r="C102" s="6"/>
      <c r="D102" s="5"/>
      <c r="E102" s="6"/>
      <c r="F102" s="5"/>
      <c r="G102" s="6"/>
      <c r="H102" s="5"/>
      <c r="I102" s="5"/>
      <c r="J102" s="5"/>
      <c r="K102" s="5"/>
      <c r="L102" s="5"/>
      <c r="M102" s="5"/>
      <c r="N102" s="5"/>
      <c r="O102" s="5"/>
      <c r="P102" s="5"/>
      <c r="Q102" s="5"/>
      <c r="R102" s="5"/>
      <c r="S102" s="5"/>
      <c r="T102" s="5"/>
      <c r="U102" s="5"/>
      <c r="V102" s="5"/>
      <c r="W102" s="5"/>
      <c r="X102" s="5"/>
      <c r="Y102" s="5"/>
      <c r="Z102" s="5"/>
      <c r="AA102" s="5"/>
      <c r="AB102" s="5"/>
      <c r="AC102" s="5"/>
      <c r="AD102" s="5"/>
    </row>
    <row r="103" spans="1:30" ht="15.75" customHeight="1">
      <c r="A103" s="5"/>
      <c r="B103" s="5"/>
      <c r="C103" s="6"/>
      <c r="D103" s="5"/>
      <c r="E103" s="6"/>
      <c r="F103" s="5"/>
      <c r="G103" s="6"/>
      <c r="H103" s="5"/>
      <c r="I103" s="5"/>
      <c r="J103" s="5"/>
      <c r="K103" s="5"/>
      <c r="L103" s="5"/>
      <c r="M103" s="5"/>
      <c r="N103" s="5"/>
      <c r="O103" s="5"/>
      <c r="P103" s="5"/>
      <c r="Q103" s="5"/>
      <c r="R103" s="5"/>
      <c r="S103" s="5"/>
      <c r="T103" s="5"/>
      <c r="U103" s="5"/>
      <c r="V103" s="5"/>
      <c r="W103" s="5"/>
      <c r="X103" s="5"/>
      <c r="Y103" s="5"/>
      <c r="Z103" s="5"/>
      <c r="AA103" s="5"/>
      <c r="AB103" s="5"/>
      <c r="AC103" s="5"/>
      <c r="AD103" s="5"/>
    </row>
    <row r="104" spans="1:30" ht="15.75" customHeight="1">
      <c r="A104" s="5"/>
      <c r="B104" s="5"/>
      <c r="C104" s="6"/>
      <c r="D104" s="5"/>
      <c r="E104" s="6"/>
      <c r="F104" s="5"/>
      <c r="G104" s="6"/>
      <c r="H104" s="5"/>
      <c r="I104" s="5"/>
      <c r="J104" s="5"/>
      <c r="K104" s="5"/>
      <c r="L104" s="5"/>
      <c r="M104" s="5"/>
      <c r="N104" s="5"/>
      <c r="O104" s="5"/>
      <c r="P104" s="5"/>
      <c r="Q104" s="5"/>
      <c r="R104" s="5"/>
      <c r="S104" s="5"/>
      <c r="T104" s="5"/>
      <c r="U104" s="5"/>
      <c r="V104" s="5"/>
      <c r="W104" s="5"/>
      <c r="X104" s="5"/>
      <c r="Y104" s="5"/>
      <c r="Z104" s="5"/>
      <c r="AA104" s="5"/>
      <c r="AB104" s="5"/>
      <c r="AC104" s="5"/>
      <c r="AD104" s="5"/>
    </row>
    <row r="105" spans="1:30" ht="15.75" customHeight="1">
      <c r="A105" s="5"/>
      <c r="B105" s="5"/>
      <c r="C105" s="6"/>
      <c r="D105" s="5"/>
      <c r="E105" s="6"/>
      <c r="F105" s="5"/>
      <c r="G105" s="6"/>
      <c r="H105" s="5"/>
      <c r="I105" s="5"/>
      <c r="J105" s="5"/>
      <c r="K105" s="5"/>
      <c r="L105" s="5"/>
      <c r="M105" s="5"/>
      <c r="N105" s="5"/>
      <c r="O105" s="5"/>
      <c r="P105" s="5"/>
      <c r="Q105" s="5"/>
      <c r="R105" s="5"/>
      <c r="S105" s="5"/>
      <c r="T105" s="5"/>
      <c r="U105" s="5"/>
      <c r="V105" s="5"/>
      <c r="W105" s="5"/>
      <c r="X105" s="5"/>
      <c r="Y105" s="5"/>
      <c r="Z105" s="5"/>
      <c r="AA105" s="5"/>
      <c r="AB105" s="5"/>
      <c r="AC105" s="5"/>
      <c r="AD105" s="5"/>
    </row>
    <row r="106" spans="1:30" ht="15.75" customHeight="1">
      <c r="A106" s="5"/>
      <c r="B106" s="5"/>
      <c r="C106" s="6"/>
      <c r="D106" s="5"/>
      <c r="E106" s="6"/>
      <c r="F106" s="5"/>
      <c r="G106" s="6"/>
      <c r="H106" s="5"/>
      <c r="I106" s="5"/>
      <c r="J106" s="5"/>
      <c r="K106" s="5"/>
      <c r="L106" s="5"/>
      <c r="M106" s="5"/>
      <c r="N106" s="5"/>
      <c r="O106" s="5"/>
      <c r="P106" s="5"/>
      <c r="Q106" s="5"/>
      <c r="R106" s="5"/>
      <c r="S106" s="5"/>
      <c r="T106" s="5"/>
      <c r="U106" s="5"/>
      <c r="V106" s="5"/>
      <c r="W106" s="5"/>
      <c r="X106" s="5"/>
      <c r="Y106" s="5"/>
      <c r="Z106" s="5"/>
      <c r="AA106" s="5"/>
      <c r="AB106" s="5"/>
      <c r="AC106" s="5"/>
      <c r="AD106" s="5"/>
    </row>
    <row r="107" spans="1:30" ht="15.75" customHeight="1">
      <c r="A107" s="5"/>
      <c r="B107" s="5"/>
      <c r="C107" s="6"/>
      <c r="D107" s="5"/>
      <c r="E107" s="6"/>
      <c r="F107" s="5"/>
      <c r="G107" s="6"/>
      <c r="H107" s="5"/>
      <c r="I107" s="5"/>
      <c r="J107" s="5"/>
      <c r="K107" s="5"/>
      <c r="L107" s="5"/>
      <c r="M107" s="5"/>
      <c r="N107" s="5"/>
      <c r="O107" s="5"/>
      <c r="P107" s="5"/>
      <c r="Q107" s="5"/>
      <c r="R107" s="5"/>
      <c r="S107" s="5"/>
      <c r="T107" s="5"/>
      <c r="U107" s="5"/>
      <c r="V107" s="5"/>
      <c r="W107" s="5"/>
      <c r="X107" s="5"/>
      <c r="Y107" s="5"/>
      <c r="Z107" s="5"/>
      <c r="AA107" s="5"/>
      <c r="AB107" s="5"/>
      <c r="AC107" s="5"/>
      <c r="AD107" s="5"/>
    </row>
    <row r="108" spans="1:30" ht="15.75" customHeight="1">
      <c r="A108" s="5"/>
      <c r="B108" s="5"/>
      <c r="C108" s="6"/>
      <c r="D108" s="5"/>
      <c r="E108" s="6"/>
      <c r="F108" s="5"/>
      <c r="G108" s="6"/>
      <c r="H108" s="5"/>
      <c r="I108" s="5"/>
      <c r="J108" s="5"/>
      <c r="K108" s="5"/>
      <c r="L108" s="5"/>
      <c r="M108" s="5"/>
      <c r="N108" s="5"/>
      <c r="O108" s="5"/>
      <c r="P108" s="5"/>
      <c r="Q108" s="5"/>
      <c r="R108" s="5"/>
      <c r="S108" s="5"/>
      <c r="T108" s="5"/>
      <c r="U108" s="5"/>
      <c r="V108" s="5"/>
      <c r="W108" s="5"/>
      <c r="X108" s="5"/>
      <c r="Y108" s="5"/>
      <c r="Z108" s="5"/>
      <c r="AA108" s="5"/>
      <c r="AB108" s="5"/>
      <c r="AC108" s="5"/>
      <c r="AD108" s="5"/>
    </row>
    <row r="109" spans="1:30" ht="15.75" customHeight="1">
      <c r="A109" s="5"/>
      <c r="B109" s="5"/>
      <c r="C109" s="6"/>
      <c r="D109" s="5"/>
      <c r="E109" s="6"/>
      <c r="F109" s="5"/>
      <c r="G109" s="6"/>
      <c r="H109" s="5"/>
      <c r="I109" s="5"/>
      <c r="J109" s="5"/>
      <c r="K109" s="5"/>
      <c r="L109" s="5"/>
      <c r="M109" s="5"/>
      <c r="N109" s="5"/>
      <c r="O109" s="5"/>
      <c r="P109" s="5"/>
      <c r="Q109" s="5"/>
      <c r="R109" s="5"/>
      <c r="S109" s="5"/>
      <c r="T109" s="5"/>
      <c r="U109" s="5"/>
      <c r="V109" s="5"/>
      <c r="W109" s="5"/>
      <c r="X109" s="5"/>
      <c r="Y109" s="5"/>
      <c r="Z109" s="5"/>
      <c r="AA109" s="5"/>
      <c r="AB109" s="5"/>
      <c r="AC109" s="5"/>
      <c r="AD109" s="5"/>
    </row>
    <row r="110" spans="1:30" ht="15.75" customHeight="1">
      <c r="A110" s="5"/>
      <c r="B110" s="5"/>
      <c r="C110" s="6"/>
      <c r="D110" s="5"/>
      <c r="E110" s="6"/>
      <c r="F110" s="5"/>
      <c r="G110" s="6"/>
      <c r="H110" s="5"/>
      <c r="I110" s="5"/>
      <c r="J110" s="5"/>
      <c r="K110" s="5"/>
      <c r="L110" s="5"/>
      <c r="M110" s="5"/>
      <c r="N110" s="5"/>
      <c r="O110" s="5"/>
      <c r="P110" s="5"/>
      <c r="Q110" s="5"/>
      <c r="R110" s="5"/>
      <c r="S110" s="5"/>
      <c r="T110" s="5"/>
      <c r="U110" s="5"/>
      <c r="V110" s="5"/>
      <c r="W110" s="5"/>
      <c r="X110" s="5"/>
      <c r="Y110" s="5"/>
      <c r="Z110" s="5"/>
      <c r="AA110" s="5"/>
      <c r="AB110" s="5"/>
      <c r="AC110" s="5"/>
      <c r="AD110" s="5"/>
    </row>
    <row r="111" spans="1:30" ht="15.75" customHeight="1">
      <c r="A111" s="5"/>
      <c r="B111" s="5"/>
      <c r="C111" s="6"/>
      <c r="D111" s="5"/>
      <c r="E111" s="6"/>
      <c r="F111" s="5"/>
      <c r="G111" s="6"/>
      <c r="H111" s="5"/>
      <c r="I111" s="5"/>
      <c r="J111" s="5"/>
      <c r="K111" s="5"/>
      <c r="L111" s="5"/>
      <c r="M111" s="5"/>
      <c r="N111" s="5"/>
      <c r="O111" s="5"/>
      <c r="P111" s="5"/>
      <c r="Q111" s="5"/>
      <c r="R111" s="5"/>
      <c r="S111" s="5"/>
      <c r="T111" s="5"/>
      <c r="U111" s="5"/>
      <c r="V111" s="5"/>
      <c r="W111" s="5"/>
      <c r="X111" s="5"/>
      <c r="Y111" s="5"/>
      <c r="Z111" s="5"/>
      <c r="AA111" s="5"/>
      <c r="AB111" s="5"/>
      <c r="AC111" s="5"/>
      <c r="AD111" s="5"/>
    </row>
    <row r="112" spans="1:30" ht="15.75" customHeight="1">
      <c r="A112" s="5"/>
      <c r="B112" s="5"/>
      <c r="C112" s="6"/>
      <c r="D112" s="5"/>
      <c r="E112" s="6"/>
      <c r="F112" s="5"/>
      <c r="G112" s="6"/>
      <c r="H112" s="5"/>
      <c r="I112" s="5"/>
      <c r="J112" s="5"/>
      <c r="K112" s="5"/>
      <c r="L112" s="5"/>
      <c r="M112" s="5"/>
      <c r="N112" s="5"/>
      <c r="O112" s="5"/>
      <c r="P112" s="5"/>
      <c r="Q112" s="5"/>
      <c r="R112" s="5"/>
      <c r="S112" s="5"/>
      <c r="T112" s="5"/>
      <c r="U112" s="5"/>
      <c r="V112" s="5"/>
      <c r="W112" s="5"/>
      <c r="X112" s="5"/>
      <c r="Y112" s="5"/>
      <c r="Z112" s="5"/>
      <c r="AA112" s="5"/>
      <c r="AB112" s="5"/>
      <c r="AC112" s="5"/>
      <c r="AD112" s="5"/>
    </row>
    <row r="113" spans="1:30" ht="15.75" customHeight="1">
      <c r="A113" s="5"/>
      <c r="B113" s="5"/>
      <c r="C113" s="6"/>
      <c r="D113" s="5"/>
      <c r="E113" s="6"/>
      <c r="F113" s="5"/>
      <c r="G113" s="6"/>
      <c r="H113" s="5"/>
      <c r="I113" s="5"/>
      <c r="J113" s="5"/>
      <c r="K113" s="5"/>
      <c r="L113" s="5"/>
      <c r="M113" s="5"/>
      <c r="N113" s="5"/>
      <c r="O113" s="5"/>
      <c r="P113" s="5"/>
      <c r="Q113" s="5"/>
      <c r="R113" s="5"/>
      <c r="S113" s="5"/>
      <c r="T113" s="5"/>
      <c r="U113" s="5"/>
      <c r="V113" s="5"/>
      <c r="W113" s="5"/>
      <c r="X113" s="5"/>
      <c r="Y113" s="5"/>
      <c r="Z113" s="5"/>
      <c r="AA113" s="5"/>
      <c r="AB113" s="5"/>
      <c r="AC113" s="5"/>
      <c r="AD113" s="5"/>
    </row>
    <row r="114" spans="1:30" ht="15.75" customHeight="1">
      <c r="A114" s="5"/>
      <c r="B114" s="5"/>
      <c r="C114" s="6"/>
      <c r="D114" s="5"/>
      <c r="E114" s="6"/>
      <c r="F114" s="5"/>
      <c r="G114" s="6"/>
      <c r="H114" s="5"/>
      <c r="I114" s="5"/>
      <c r="J114" s="5"/>
      <c r="K114" s="5"/>
      <c r="L114" s="5"/>
      <c r="M114" s="5"/>
      <c r="N114" s="5"/>
      <c r="O114" s="5"/>
      <c r="P114" s="5"/>
      <c r="Q114" s="5"/>
      <c r="R114" s="5"/>
      <c r="S114" s="5"/>
      <c r="T114" s="5"/>
      <c r="U114" s="5"/>
      <c r="V114" s="5"/>
      <c r="W114" s="5"/>
      <c r="X114" s="5"/>
      <c r="Y114" s="5"/>
      <c r="Z114" s="5"/>
      <c r="AA114" s="5"/>
      <c r="AB114" s="5"/>
      <c r="AC114" s="5"/>
      <c r="AD114" s="5"/>
    </row>
    <row r="115" spans="1:30" ht="15.75" customHeight="1">
      <c r="A115" s="5"/>
      <c r="B115" s="5"/>
      <c r="C115" s="6"/>
      <c r="D115" s="5"/>
      <c r="E115" s="6"/>
      <c r="F115" s="5"/>
      <c r="G115" s="6"/>
      <c r="H115" s="5"/>
      <c r="I115" s="5"/>
      <c r="J115" s="5"/>
      <c r="K115" s="5"/>
      <c r="L115" s="5"/>
      <c r="M115" s="5"/>
      <c r="N115" s="5"/>
      <c r="O115" s="5"/>
      <c r="P115" s="5"/>
      <c r="Q115" s="5"/>
      <c r="R115" s="5"/>
      <c r="S115" s="5"/>
      <c r="T115" s="5"/>
      <c r="U115" s="5"/>
      <c r="V115" s="5"/>
      <c r="W115" s="5"/>
      <c r="X115" s="5"/>
      <c r="Y115" s="5"/>
      <c r="Z115" s="5"/>
      <c r="AA115" s="5"/>
      <c r="AB115" s="5"/>
      <c r="AC115" s="5"/>
      <c r="AD115" s="5"/>
    </row>
    <row r="116" spans="1:30" ht="15.75" customHeight="1">
      <c r="A116" s="5"/>
      <c r="B116" s="5"/>
      <c r="C116" s="6"/>
      <c r="D116" s="5"/>
      <c r="E116" s="6"/>
      <c r="F116" s="5"/>
      <c r="G116" s="6"/>
      <c r="H116" s="5"/>
      <c r="I116" s="5"/>
      <c r="J116" s="5"/>
      <c r="K116" s="5"/>
      <c r="L116" s="5"/>
      <c r="M116" s="5"/>
      <c r="N116" s="5"/>
      <c r="O116" s="5"/>
      <c r="P116" s="5"/>
      <c r="Q116" s="5"/>
      <c r="R116" s="5"/>
      <c r="S116" s="5"/>
      <c r="T116" s="5"/>
      <c r="U116" s="5"/>
      <c r="V116" s="5"/>
      <c r="W116" s="5"/>
      <c r="X116" s="5"/>
      <c r="Y116" s="5"/>
      <c r="Z116" s="5"/>
      <c r="AA116" s="5"/>
      <c r="AB116" s="5"/>
      <c r="AC116" s="5"/>
      <c r="AD116" s="5"/>
    </row>
    <row r="117" spans="1:30" ht="15.75" customHeight="1">
      <c r="A117" s="5"/>
      <c r="B117" s="5"/>
      <c r="C117" s="6"/>
      <c r="D117" s="5"/>
      <c r="E117" s="6"/>
      <c r="F117" s="5"/>
      <c r="G117" s="6"/>
      <c r="H117" s="5"/>
      <c r="I117" s="5"/>
      <c r="J117" s="5"/>
      <c r="K117" s="5"/>
      <c r="L117" s="5"/>
      <c r="M117" s="5"/>
      <c r="N117" s="5"/>
      <c r="O117" s="5"/>
      <c r="P117" s="5"/>
      <c r="Q117" s="5"/>
      <c r="R117" s="5"/>
      <c r="S117" s="5"/>
      <c r="T117" s="5"/>
      <c r="U117" s="5"/>
      <c r="V117" s="5"/>
      <c r="W117" s="5"/>
      <c r="X117" s="5"/>
      <c r="Y117" s="5"/>
      <c r="Z117" s="5"/>
      <c r="AA117" s="5"/>
      <c r="AB117" s="5"/>
      <c r="AC117" s="5"/>
      <c r="AD117" s="5"/>
    </row>
    <row r="118" spans="1:30" ht="15.75" customHeight="1">
      <c r="A118" s="5"/>
      <c r="B118" s="5"/>
      <c r="C118" s="6"/>
      <c r="D118" s="5"/>
      <c r="E118" s="6"/>
      <c r="F118" s="5"/>
      <c r="G118" s="6"/>
      <c r="H118" s="5"/>
      <c r="I118" s="5"/>
      <c r="J118" s="5"/>
      <c r="K118" s="5"/>
      <c r="L118" s="5"/>
      <c r="M118" s="5"/>
      <c r="N118" s="5"/>
      <c r="O118" s="5"/>
      <c r="P118" s="5"/>
      <c r="Q118" s="5"/>
      <c r="R118" s="5"/>
      <c r="S118" s="5"/>
      <c r="T118" s="5"/>
      <c r="U118" s="5"/>
      <c r="V118" s="5"/>
      <c r="W118" s="5"/>
      <c r="X118" s="5"/>
      <c r="Y118" s="5"/>
      <c r="Z118" s="5"/>
      <c r="AA118" s="5"/>
      <c r="AB118" s="5"/>
      <c r="AC118" s="5"/>
      <c r="AD118" s="5"/>
    </row>
    <row r="119" spans="1:30" ht="15.75" customHeight="1">
      <c r="A119" s="5"/>
      <c r="B119" s="5"/>
      <c r="C119" s="6"/>
      <c r="D119" s="5"/>
      <c r="E119" s="6"/>
      <c r="F119" s="5"/>
      <c r="G119" s="6"/>
      <c r="H119" s="5"/>
      <c r="I119" s="5"/>
      <c r="J119" s="5"/>
      <c r="K119" s="5"/>
      <c r="L119" s="5"/>
      <c r="M119" s="5"/>
      <c r="N119" s="5"/>
      <c r="O119" s="5"/>
      <c r="P119" s="5"/>
      <c r="Q119" s="5"/>
      <c r="R119" s="5"/>
      <c r="S119" s="5"/>
      <c r="T119" s="5"/>
      <c r="U119" s="5"/>
      <c r="V119" s="5"/>
      <c r="W119" s="5"/>
      <c r="X119" s="5"/>
      <c r="Y119" s="5"/>
      <c r="Z119" s="5"/>
      <c r="AA119" s="5"/>
      <c r="AB119" s="5"/>
      <c r="AC119" s="5"/>
      <c r="AD119" s="5"/>
    </row>
    <row r="120" spans="1:30" ht="15.75" customHeight="1">
      <c r="A120" s="5"/>
      <c r="B120" s="5"/>
      <c r="C120" s="6"/>
      <c r="D120" s="5"/>
      <c r="E120" s="6"/>
      <c r="F120" s="5"/>
      <c r="G120" s="6"/>
      <c r="H120" s="5"/>
      <c r="I120" s="5"/>
      <c r="J120" s="5"/>
      <c r="K120" s="5"/>
      <c r="L120" s="5"/>
      <c r="M120" s="5"/>
      <c r="N120" s="5"/>
      <c r="O120" s="5"/>
      <c r="P120" s="5"/>
      <c r="Q120" s="5"/>
      <c r="R120" s="5"/>
      <c r="S120" s="5"/>
      <c r="T120" s="5"/>
      <c r="U120" s="5"/>
      <c r="V120" s="5"/>
      <c r="W120" s="5"/>
      <c r="X120" s="5"/>
      <c r="Y120" s="5"/>
      <c r="Z120" s="5"/>
      <c r="AA120" s="5"/>
      <c r="AB120" s="5"/>
      <c r="AC120" s="5"/>
      <c r="AD120" s="5"/>
    </row>
    <row r="121" spans="1:30" ht="15.75" customHeight="1">
      <c r="A121" s="5"/>
      <c r="B121" s="5"/>
      <c r="C121" s="6"/>
      <c r="D121" s="5"/>
      <c r="E121" s="6"/>
      <c r="F121" s="5"/>
      <c r="G121" s="6"/>
      <c r="H121" s="5"/>
      <c r="I121" s="5"/>
      <c r="J121" s="5"/>
      <c r="K121" s="5"/>
      <c r="L121" s="5"/>
      <c r="M121" s="5"/>
      <c r="N121" s="5"/>
      <c r="O121" s="5"/>
      <c r="P121" s="5"/>
      <c r="Q121" s="5"/>
      <c r="R121" s="5"/>
      <c r="S121" s="5"/>
      <c r="T121" s="5"/>
      <c r="U121" s="5"/>
      <c r="V121" s="5"/>
      <c r="W121" s="5"/>
      <c r="X121" s="5"/>
      <c r="Y121" s="5"/>
      <c r="Z121" s="5"/>
      <c r="AA121" s="5"/>
      <c r="AB121" s="5"/>
      <c r="AC121" s="5"/>
      <c r="AD121" s="5"/>
    </row>
    <row r="122" spans="1:30" ht="15.75" customHeight="1">
      <c r="A122" s="5"/>
      <c r="B122" s="5"/>
      <c r="C122" s="6"/>
      <c r="D122" s="5"/>
      <c r="E122" s="6"/>
      <c r="F122" s="5"/>
      <c r="G122" s="6"/>
      <c r="H122" s="5"/>
      <c r="I122" s="5"/>
      <c r="J122" s="5"/>
      <c r="K122" s="5"/>
      <c r="L122" s="5"/>
      <c r="M122" s="5"/>
      <c r="N122" s="5"/>
      <c r="O122" s="5"/>
      <c r="P122" s="5"/>
      <c r="Q122" s="5"/>
      <c r="R122" s="5"/>
      <c r="S122" s="5"/>
      <c r="T122" s="5"/>
      <c r="U122" s="5"/>
      <c r="V122" s="5"/>
      <c r="W122" s="5"/>
      <c r="X122" s="5"/>
      <c r="Y122" s="5"/>
      <c r="Z122" s="5"/>
      <c r="AA122" s="5"/>
      <c r="AB122" s="5"/>
      <c r="AC122" s="5"/>
      <c r="AD122" s="5"/>
    </row>
    <row r="123" spans="1:30" ht="15.75" customHeight="1">
      <c r="A123" s="5"/>
      <c r="B123" s="5"/>
      <c r="C123" s="6"/>
      <c r="D123" s="5"/>
      <c r="E123" s="6"/>
      <c r="F123" s="5"/>
      <c r="G123" s="6"/>
      <c r="H123" s="5"/>
      <c r="I123" s="5"/>
      <c r="J123" s="5"/>
      <c r="K123" s="5"/>
      <c r="L123" s="5"/>
      <c r="M123" s="5"/>
      <c r="N123" s="5"/>
      <c r="O123" s="5"/>
      <c r="P123" s="5"/>
      <c r="Q123" s="5"/>
      <c r="R123" s="5"/>
      <c r="S123" s="5"/>
      <c r="T123" s="5"/>
      <c r="U123" s="5"/>
      <c r="V123" s="5"/>
      <c r="W123" s="5"/>
      <c r="X123" s="5"/>
      <c r="Y123" s="5"/>
      <c r="Z123" s="5"/>
      <c r="AA123" s="5"/>
      <c r="AB123" s="5"/>
      <c r="AC123" s="5"/>
      <c r="AD123" s="5"/>
    </row>
    <row r="124" spans="1:30" ht="15.75" customHeight="1">
      <c r="A124" s="5"/>
      <c r="B124" s="5"/>
      <c r="C124" s="6"/>
      <c r="D124" s="5"/>
      <c r="E124" s="6"/>
      <c r="F124" s="5"/>
      <c r="G124" s="6"/>
      <c r="H124" s="5"/>
      <c r="I124" s="5"/>
      <c r="J124" s="5"/>
      <c r="K124" s="5"/>
      <c r="L124" s="5"/>
      <c r="M124" s="5"/>
      <c r="N124" s="5"/>
      <c r="O124" s="5"/>
      <c r="P124" s="5"/>
      <c r="Q124" s="5"/>
      <c r="R124" s="5"/>
      <c r="S124" s="5"/>
      <c r="T124" s="5"/>
      <c r="U124" s="5"/>
      <c r="V124" s="5"/>
      <c r="W124" s="5"/>
      <c r="X124" s="5"/>
      <c r="Y124" s="5"/>
      <c r="Z124" s="5"/>
      <c r="AA124" s="5"/>
      <c r="AB124" s="5"/>
      <c r="AC124" s="5"/>
      <c r="AD124" s="5"/>
    </row>
    <row r="125" spans="1:30" ht="15.75" customHeight="1">
      <c r="A125" s="5"/>
      <c r="B125" s="5"/>
      <c r="C125" s="6"/>
      <c r="D125" s="5"/>
      <c r="E125" s="6"/>
      <c r="F125" s="5"/>
      <c r="G125" s="6"/>
      <c r="H125" s="5"/>
      <c r="I125" s="5"/>
      <c r="J125" s="5"/>
      <c r="K125" s="5"/>
      <c r="L125" s="5"/>
      <c r="M125" s="5"/>
      <c r="N125" s="5"/>
      <c r="O125" s="5"/>
      <c r="P125" s="5"/>
      <c r="Q125" s="5"/>
      <c r="R125" s="5"/>
      <c r="S125" s="5"/>
      <c r="T125" s="5"/>
      <c r="U125" s="5"/>
      <c r="V125" s="5"/>
      <c r="W125" s="5"/>
      <c r="X125" s="5"/>
      <c r="Y125" s="5"/>
      <c r="Z125" s="5"/>
      <c r="AA125" s="5"/>
      <c r="AB125" s="5"/>
      <c r="AC125" s="5"/>
      <c r="AD125" s="5"/>
    </row>
    <row r="126" spans="1:30" ht="15.75" customHeight="1">
      <c r="A126" s="5"/>
      <c r="B126" s="5"/>
      <c r="C126" s="6"/>
      <c r="D126" s="5"/>
      <c r="E126" s="6"/>
      <c r="F126" s="5"/>
      <c r="G126" s="6"/>
      <c r="H126" s="5"/>
      <c r="I126" s="5"/>
      <c r="J126" s="5"/>
      <c r="K126" s="5"/>
      <c r="L126" s="5"/>
      <c r="M126" s="5"/>
      <c r="N126" s="5"/>
      <c r="O126" s="5"/>
      <c r="P126" s="5"/>
      <c r="Q126" s="5"/>
      <c r="R126" s="5"/>
      <c r="S126" s="5"/>
      <c r="T126" s="5"/>
      <c r="U126" s="5"/>
      <c r="V126" s="5"/>
      <c r="W126" s="5"/>
      <c r="X126" s="5"/>
      <c r="Y126" s="5"/>
      <c r="Z126" s="5"/>
      <c r="AA126" s="5"/>
      <c r="AB126" s="5"/>
      <c r="AC126" s="5"/>
      <c r="AD126" s="5"/>
    </row>
    <row r="127" spans="1:30" ht="15.75" customHeight="1">
      <c r="A127" s="5"/>
      <c r="B127" s="5"/>
      <c r="C127" s="6"/>
      <c r="D127" s="5"/>
      <c r="E127" s="6"/>
      <c r="F127" s="5"/>
      <c r="G127" s="6"/>
      <c r="H127" s="5"/>
      <c r="I127" s="5"/>
      <c r="J127" s="5"/>
      <c r="K127" s="5"/>
      <c r="L127" s="5"/>
      <c r="M127" s="5"/>
      <c r="N127" s="5"/>
      <c r="O127" s="5"/>
      <c r="P127" s="5"/>
      <c r="Q127" s="5"/>
      <c r="R127" s="5"/>
      <c r="S127" s="5"/>
      <c r="T127" s="5"/>
      <c r="U127" s="5"/>
      <c r="V127" s="5"/>
      <c r="W127" s="5"/>
      <c r="X127" s="5"/>
      <c r="Y127" s="5"/>
      <c r="Z127" s="5"/>
      <c r="AA127" s="5"/>
      <c r="AB127" s="5"/>
      <c r="AC127" s="5"/>
      <c r="AD127" s="5"/>
    </row>
    <row r="128" spans="1:30" ht="15.75" customHeight="1">
      <c r="A128" s="5"/>
      <c r="B128" s="5"/>
      <c r="C128" s="6"/>
      <c r="D128" s="5"/>
      <c r="E128" s="6"/>
      <c r="F128" s="5"/>
      <c r="G128" s="6"/>
      <c r="H128" s="5"/>
      <c r="I128" s="5"/>
      <c r="J128" s="5"/>
      <c r="K128" s="5"/>
      <c r="L128" s="5"/>
      <c r="M128" s="5"/>
      <c r="N128" s="5"/>
      <c r="O128" s="5"/>
      <c r="P128" s="5"/>
      <c r="Q128" s="5"/>
      <c r="R128" s="5"/>
      <c r="S128" s="5"/>
      <c r="T128" s="5"/>
      <c r="U128" s="5"/>
      <c r="V128" s="5"/>
      <c r="W128" s="5"/>
      <c r="X128" s="5"/>
      <c r="Y128" s="5"/>
      <c r="Z128" s="5"/>
      <c r="AA128" s="5"/>
      <c r="AB128" s="5"/>
      <c r="AC128" s="5"/>
      <c r="AD128" s="5"/>
    </row>
    <row r="129" spans="1:30" ht="15.75" customHeight="1">
      <c r="A129" s="5"/>
      <c r="B129" s="5"/>
      <c r="C129" s="6"/>
      <c r="D129" s="5"/>
      <c r="E129" s="6"/>
      <c r="F129" s="5"/>
      <c r="G129" s="6"/>
      <c r="H129" s="5"/>
      <c r="I129" s="5"/>
      <c r="J129" s="5"/>
      <c r="K129" s="5"/>
      <c r="L129" s="5"/>
      <c r="M129" s="5"/>
      <c r="N129" s="5"/>
      <c r="O129" s="5"/>
      <c r="P129" s="5"/>
      <c r="Q129" s="5"/>
      <c r="R129" s="5"/>
      <c r="S129" s="5"/>
      <c r="T129" s="5"/>
      <c r="U129" s="5"/>
      <c r="V129" s="5"/>
      <c r="W129" s="5"/>
      <c r="X129" s="5"/>
      <c r="Y129" s="5"/>
      <c r="Z129" s="5"/>
      <c r="AA129" s="5"/>
      <c r="AB129" s="5"/>
      <c r="AC129" s="5"/>
      <c r="AD129" s="5"/>
    </row>
    <row r="130" spans="1:30" ht="15.75" customHeight="1">
      <c r="A130" s="5"/>
      <c r="B130" s="5"/>
      <c r="C130" s="6"/>
      <c r="D130" s="5"/>
      <c r="E130" s="6"/>
      <c r="F130" s="5"/>
      <c r="G130" s="6"/>
      <c r="H130" s="5"/>
      <c r="I130" s="5"/>
      <c r="J130" s="5"/>
      <c r="K130" s="5"/>
      <c r="L130" s="5"/>
      <c r="M130" s="5"/>
      <c r="N130" s="5"/>
      <c r="O130" s="5"/>
      <c r="P130" s="5"/>
      <c r="Q130" s="5"/>
      <c r="R130" s="5"/>
      <c r="S130" s="5"/>
      <c r="T130" s="5"/>
      <c r="U130" s="5"/>
      <c r="V130" s="5"/>
      <c r="W130" s="5"/>
      <c r="X130" s="5"/>
      <c r="Y130" s="5"/>
      <c r="Z130" s="5"/>
      <c r="AA130" s="5"/>
      <c r="AB130" s="5"/>
      <c r="AC130" s="5"/>
      <c r="AD130" s="5"/>
    </row>
    <row r="131" spans="1:30" ht="15.75" customHeight="1">
      <c r="A131" s="5"/>
      <c r="B131" s="5"/>
      <c r="C131" s="6"/>
      <c r="D131" s="5"/>
      <c r="E131" s="6"/>
      <c r="F131" s="5"/>
      <c r="G131" s="6"/>
      <c r="H131" s="5"/>
      <c r="I131" s="5"/>
      <c r="J131" s="5"/>
      <c r="K131" s="5"/>
      <c r="L131" s="5"/>
      <c r="M131" s="5"/>
      <c r="N131" s="5"/>
      <c r="O131" s="5"/>
      <c r="P131" s="5"/>
      <c r="Q131" s="5"/>
      <c r="R131" s="5"/>
      <c r="S131" s="5"/>
      <c r="T131" s="5"/>
      <c r="U131" s="5"/>
      <c r="V131" s="5"/>
      <c r="W131" s="5"/>
      <c r="X131" s="5"/>
      <c r="Y131" s="5"/>
      <c r="Z131" s="5"/>
      <c r="AA131" s="5"/>
      <c r="AB131" s="5"/>
      <c r="AC131" s="5"/>
      <c r="AD131" s="5"/>
    </row>
    <row r="132" spans="1:30" ht="15.75" customHeight="1">
      <c r="A132" s="5"/>
      <c r="B132" s="5"/>
      <c r="C132" s="6"/>
      <c r="D132" s="5"/>
      <c r="E132" s="6"/>
      <c r="F132" s="5"/>
      <c r="G132" s="6"/>
      <c r="H132" s="5"/>
      <c r="I132" s="5"/>
      <c r="J132" s="5"/>
      <c r="K132" s="5"/>
      <c r="L132" s="5"/>
      <c r="M132" s="5"/>
      <c r="N132" s="5"/>
      <c r="O132" s="5"/>
      <c r="P132" s="5"/>
      <c r="Q132" s="5"/>
      <c r="R132" s="5"/>
      <c r="S132" s="5"/>
      <c r="T132" s="5"/>
      <c r="U132" s="5"/>
      <c r="V132" s="5"/>
      <c r="W132" s="5"/>
      <c r="X132" s="5"/>
      <c r="Y132" s="5"/>
      <c r="Z132" s="5"/>
      <c r="AA132" s="5"/>
      <c r="AB132" s="5"/>
      <c r="AC132" s="5"/>
      <c r="AD132" s="5"/>
    </row>
    <row r="133" spans="1:30" ht="15.75" customHeight="1">
      <c r="A133" s="5"/>
      <c r="B133" s="5"/>
      <c r="C133" s="6"/>
      <c r="D133" s="5"/>
      <c r="E133" s="6"/>
      <c r="F133" s="5"/>
      <c r="G133" s="6"/>
      <c r="H133" s="5"/>
      <c r="I133" s="5"/>
      <c r="J133" s="5"/>
      <c r="K133" s="5"/>
      <c r="L133" s="5"/>
      <c r="M133" s="5"/>
      <c r="N133" s="5"/>
      <c r="O133" s="5"/>
      <c r="P133" s="5"/>
      <c r="Q133" s="5"/>
      <c r="R133" s="5"/>
      <c r="S133" s="5"/>
      <c r="T133" s="5"/>
      <c r="U133" s="5"/>
      <c r="V133" s="5"/>
      <c r="W133" s="5"/>
      <c r="X133" s="5"/>
      <c r="Y133" s="5"/>
      <c r="Z133" s="5"/>
      <c r="AA133" s="5"/>
      <c r="AB133" s="5"/>
      <c r="AC133" s="5"/>
      <c r="AD133" s="5"/>
    </row>
    <row r="134" spans="1:30" ht="15.75" customHeight="1">
      <c r="A134" s="5"/>
      <c r="B134" s="5"/>
      <c r="C134" s="6"/>
      <c r="D134" s="5"/>
      <c r="E134" s="6"/>
      <c r="F134" s="5"/>
      <c r="G134" s="6"/>
      <c r="H134" s="5"/>
      <c r="I134" s="5"/>
      <c r="J134" s="5"/>
      <c r="K134" s="5"/>
      <c r="L134" s="5"/>
      <c r="M134" s="5"/>
      <c r="N134" s="5"/>
      <c r="O134" s="5"/>
      <c r="P134" s="5"/>
      <c r="Q134" s="5"/>
      <c r="R134" s="5"/>
      <c r="S134" s="5"/>
      <c r="T134" s="5"/>
      <c r="U134" s="5"/>
      <c r="V134" s="5"/>
      <c r="W134" s="5"/>
      <c r="X134" s="5"/>
      <c r="Y134" s="5"/>
      <c r="Z134" s="5"/>
      <c r="AA134" s="5"/>
      <c r="AB134" s="5"/>
      <c r="AC134" s="5"/>
      <c r="AD134" s="5"/>
    </row>
    <row r="135" spans="1:30" ht="15.75" customHeight="1">
      <c r="A135" s="5"/>
      <c r="B135" s="5"/>
      <c r="C135" s="6"/>
      <c r="D135" s="5"/>
      <c r="E135" s="6"/>
      <c r="F135" s="5"/>
      <c r="G135" s="6"/>
      <c r="H135" s="5"/>
      <c r="I135" s="5"/>
      <c r="J135" s="5"/>
      <c r="K135" s="5"/>
      <c r="L135" s="5"/>
      <c r="M135" s="5"/>
      <c r="N135" s="5"/>
      <c r="O135" s="5"/>
      <c r="P135" s="5"/>
      <c r="Q135" s="5"/>
      <c r="R135" s="5"/>
      <c r="S135" s="5"/>
      <c r="T135" s="5"/>
      <c r="U135" s="5"/>
      <c r="V135" s="5"/>
      <c r="W135" s="5"/>
      <c r="X135" s="5"/>
      <c r="Y135" s="5"/>
      <c r="Z135" s="5"/>
      <c r="AA135" s="5"/>
      <c r="AB135" s="5"/>
      <c r="AC135" s="5"/>
      <c r="AD135" s="5"/>
    </row>
    <row r="136" spans="1:30" ht="15.75" customHeight="1">
      <c r="A136" s="5"/>
      <c r="B136" s="5"/>
      <c r="C136" s="6"/>
      <c r="D136" s="5"/>
      <c r="E136" s="6"/>
      <c r="F136" s="5"/>
      <c r="G136" s="6"/>
      <c r="H136" s="5"/>
      <c r="I136" s="5"/>
      <c r="J136" s="5"/>
      <c r="K136" s="5"/>
      <c r="L136" s="5"/>
      <c r="M136" s="5"/>
      <c r="N136" s="5"/>
      <c r="O136" s="5"/>
      <c r="P136" s="5"/>
      <c r="Q136" s="5"/>
      <c r="R136" s="5"/>
      <c r="S136" s="5"/>
      <c r="T136" s="5"/>
      <c r="U136" s="5"/>
      <c r="V136" s="5"/>
      <c r="W136" s="5"/>
      <c r="X136" s="5"/>
      <c r="Y136" s="5"/>
      <c r="Z136" s="5"/>
      <c r="AA136" s="5"/>
      <c r="AB136" s="5"/>
      <c r="AC136" s="5"/>
      <c r="AD136" s="5"/>
    </row>
    <row r="137" spans="1:30" ht="15.75" customHeight="1">
      <c r="A137" s="5"/>
      <c r="B137" s="5"/>
      <c r="C137" s="6"/>
      <c r="D137" s="5"/>
      <c r="E137" s="6"/>
      <c r="F137" s="5"/>
      <c r="G137" s="6"/>
      <c r="H137" s="5"/>
      <c r="I137" s="5"/>
      <c r="J137" s="5"/>
      <c r="K137" s="5"/>
      <c r="L137" s="5"/>
      <c r="M137" s="5"/>
      <c r="N137" s="5"/>
      <c r="O137" s="5"/>
      <c r="P137" s="5"/>
      <c r="Q137" s="5"/>
      <c r="R137" s="5"/>
      <c r="S137" s="5"/>
      <c r="T137" s="5"/>
      <c r="U137" s="5"/>
      <c r="V137" s="5"/>
      <c r="W137" s="5"/>
      <c r="X137" s="5"/>
      <c r="Y137" s="5"/>
      <c r="Z137" s="5"/>
      <c r="AA137" s="5"/>
      <c r="AB137" s="5"/>
      <c r="AC137" s="5"/>
      <c r="AD137" s="5"/>
    </row>
    <row r="138" spans="1:30" ht="15.75" customHeight="1">
      <c r="A138" s="5"/>
      <c r="B138" s="5"/>
      <c r="C138" s="6"/>
      <c r="D138" s="5"/>
      <c r="E138" s="6"/>
      <c r="F138" s="5"/>
      <c r="G138" s="6"/>
      <c r="H138" s="5"/>
      <c r="I138" s="5"/>
      <c r="J138" s="5"/>
      <c r="K138" s="5"/>
      <c r="L138" s="5"/>
      <c r="M138" s="5"/>
      <c r="N138" s="5"/>
      <c r="O138" s="5"/>
      <c r="P138" s="5"/>
      <c r="Q138" s="5"/>
      <c r="R138" s="5"/>
      <c r="S138" s="5"/>
      <c r="T138" s="5"/>
      <c r="U138" s="5"/>
      <c r="V138" s="5"/>
      <c r="W138" s="5"/>
      <c r="X138" s="5"/>
      <c r="Y138" s="5"/>
      <c r="Z138" s="5"/>
      <c r="AA138" s="5"/>
      <c r="AB138" s="5"/>
      <c r="AC138" s="5"/>
      <c r="AD138" s="5"/>
    </row>
    <row r="139" spans="1:30" ht="15.75" customHeight="1">
      <c r="A139" s="5"/>
      <c r="B139" s="5"/>
      <c r="C139" s="6"/>
      <c r="D139" s="5"/>
      <c r="E139" s="6"/>
      <c r="F139" s="5"/>
      <c r="G139" s="6"/>
      <c r="H139" s="5"/>
      <c r="I139" s="5"/>
      <c r="J139" s="5"/>
      <c r="K139" s="5"/>
      <c r="L139" s="5"/>
      <c r="M139" s="5"/>
      <c r="N139" s="5"/>
      <c r="O139" s="5"/>
      <c r="P139" s="5"/>
      <c r="Q139" s="5"/>
      <c r="R139" s="5"/>
      <c r="S139" s="5"/>
      <c r="T139" s="5"/>
      <c r="U139" s="5"/>
      <c r="V139" s="5"/>
      <c r="W139" s="5"/>
      <c r="X139" s="5"/>
      <c r="Y139" s="5"/>
      <c r="Z139" s="5"/>
      <c r="AA139" s="5"/>
      <c r="AB139" s="5"/>
      <c r="AC139" s="5"/>
      <c r="AD139" s="5"/>
    </row>
    <row r="140" spans="1:30" ht="15.75" customHeight="1">
      <c r="A140" s="5"/>
      <c r="B140" s="5"/>
      <c r="C140" s="6"/>
      <c r="D140" s="5"/>
      <c r="E140" s="6"/>
      <c r="F140" s="5"/>
      <c r="G140" s="6"/>
      <c r="H140" s="5"/>
      <c r="I140" s="5"/>
      <c r="J140" s="5"/>
      <c r="K140" s="5"/>
      <c r="L140" s="5"/>
      <c r="M140" s="5"/>
      <c r="N140" s="5"/>
      <c r="O140" s="5"/>
      <c r="P140" s="5"/>
      <c r="Q140" s="5"/>
      <c r="R140" s="5"/>
      <c r="S140" s="5"/>
      <c r="T140" s="5"/>
      <c r="U140" s="5"/>
      <c r="V140" s="5"/>
      <c r="W140" s="5"/>
      <c r="X140" s="5"/>
      <c r="Y140" s="5"/>
      <c r="Z140" s="5"/>
      <c r="AA140" s="5"/>
      <c r="AB140" s="5"/>
      <c r="AC140" s="5"/>
      <c r="AD140" s="5"/>
    </row>
    <row r="141" spans="1:30" ht="15.75" customHeight="1">
      <c r="A141" s="5"/>
      <c r="B141" s="5"/>
      <c r="C141" s="6"/>
      <c r="D141" s="5"/>
      <c r="E141" s="6"/>
      <c r="F141" s="5"/>
      <c r="G141" s="6"/>
      <c r="H141" s="5"/>
      <c r="I141" s="5"/>
      <c r="J141" s="5"/>
      <c r="K141" s="5"/>
      <c r="L141" s="5"/>
      <c r="M141" s="5"/>
      <c r="N141" s="5"/>
      <c r="O141" s="5"/>
      <c r="P141" s="5"/>
      <c r="Q141" s="5"/>
      <c r="R141" s="5"/>
      <c r="S141" s="5"/>
      <c r="T141" s="5"/>
      <c r="U141" s="5"/>
      <c r="V141" s="5"/>
      <c r="W141" s="5"/>
      <c r="X141" s="5"/>
      <c r="Y141" s="5"/>
      <c r="Z141" s="5"/>
      <c r="AA141" s="5"/>
      <c r="AB141" s="5"/>
      <c r="AC141" s="5"/>
      <c r="AD141" s="5"/>
    </row>
    <row r="142" spans="1:30" ht="15.75" customHeight="1">
      <c r="A142" s="5"/>
      <c r="B142" s="5"/>
      <c r="C142" s="6"/>
      <c r="D142" s="5"/>
      <c r="E142" s="6"/>
      <c r="F142" s="5"/>
      <c r="G142" s="6"/>
      <c r="H142" s="5"/>
      <c r="I142" s="5"/>
      <c r="J142" s="5"/>
      <c r="K142" s="5"/>
      <c r="L142" s="5"/>
      <c r="M142" s="5"/>
      <c r="N142" s="5"/>
      <c r="O142" s="5"/>
      <c r="P142" s="5"/>
      <c r="Q142" s="5"/>
      <c r="R142" s="5"/>
      <c r="S142" s="5"/>
      <c r="T142" s="5"/>
      <c r="U142" s="5"/>
      <c r="V142" s="5"/>
      <c r="W142" s="5"/>
      <c r="X142" s="5"/>
      <c r="Y142" s="5"/>
      <c r="Z142" s="5"/>
      <c r="AA142" s="5"/>
      <c r="AB142" s="5"/>
      <c r="AC142" s="5"/>
      <c r="AD142" s="5"/>
    </row>
    <row r="143" spans="1:30" ht="15.75" customHeight="1">
      <c r="A143" s="5"/>
      <c r="B143" s="5"/>
      <c r="C143" s="6"/>
      <c r="D143" s="5"/>
      <c r="E143" s="6"/>
      <c r="F143" s="5"/>
      <c r="G143" s="6"/>
      <c r="H143" s="5"/>
      <c r="I143" s="5"/>
      <c r="J143" s="5"/>
      <c r="K143" s="5"/>
      <c r="L143" s="5"/>
      <c r="M143" s="5"/>
      <c r="N143" s="5"/>
      <c r="O143" s="5"/>
      <c r="P143" s="5"/>
      <c r="Q143" s="5"/>
      <c r="R143" s="5"/>
      <c r="S143" s="5"/>
      <c r="T143" s="5"/>
      <c r="U143" s="5"/>
      <c r="V143" s="5"/>
      <c r="W143" s="5"/>
      <c r="X143" s="5"/>
      <c r="Y143" s="5"/>
      <c r="Z143" s="5"/>
      <c r="AA143" s="5"/>
      <c r="AB143" s="5"/>
      <c r="AC143" s="5"/>
      <c r="AD143" s="5"/>
    </row>
    <row r="144" spans="1:30" ht="15.75" customHeight="1">
      <c r="A144" s="5"/>
      <c r="B144" s="5"/>
      <c r="C144" s="6"/>
      <c r="D144" s="5"/>
      <c r="E144" s="6"/>
      <c r="F144" s="5"/>
      <c r="G144" s="6"/>
      <c r="H144" s="5"/>
      <c r="I144" s="5"/>
      <c r="J144" s="5"/>
      <c r="K144" s="5"/>
      <c r="L144" s="5"/>
      <c r="M144" s="5"/>
      <c r="N144" s="5"/>
      <c r="O144" s="5"/>
      <c r="P144" s="5"/>
      <c r="Q144" s="5"/>
      <c r="R144" s="5"/>
      <c r="S144" s="5"/>
      <c r="T144" s="5"/>
      <c r="U144" s="5"/>
      <c r="V144" s="5"/>
      <c r="W144" s="5"/>
      <c r="X144" s="5"/>
      <c r="Y144" s="5"/>
      <c r="Z144" s="5"/>
      <c r="AA144" s="5"/>
      <c r="AB144" s="5"/>
      <c r="AC144" s="5"/>
      <c r="AD144" s="5"/>
    </row>
    <row r="145" spans="1:30" ht="15.75" customHeight="1">
      <c r="A145" s="5"/>
      <c r="B145" s="5"/>
      <c r="C145" s="6"/>
      <c r="D145" s="5"/>
      <c r="E145" s="6"/>
      <c r="F145" s="5"/>
      <c r="G145" s="6"/>
      <c r="H145" s="5"/>
      <c r="I145" s="5"/>
      <c r="J145" s="5"/>
      <c r="K145" s="5"/>
      <c r="L145" s="5"/>
      <c r="M145" s="5"/>
      <c r="N145" s="5"/>
      <c r="O145" s="5"/>
      <c r="P145" s="5"/>
      <c r="Q145" s="5"/>
      <c r="R145" s="5"/>
      <c r="S145" s="5"/>
      <c r="T145" s="5"/>
      <c r="U145" s="5"/>
      <c r="V145" s="5"/>
      <c r="W145" s="5"/>
      <c r="X145" s="5"/>
      <c r="Y145" s="5"/>
      <c r="Z145" s="5"/>
      <c r="AA145" s="5"/>
      <c r="AB145" s="5"/>
      <c r="AC145" s="5"/>
      <c r="AD145" s="5"/>
    </row>
    <row r="146" spans="1:30" ht="15.75" customHeight="1">
      <c r="A146" s="5"/>
      <c r="B146" s="5"/>
      <c r="C146" s="6"/>
      <c r="D146" s="5"/>
      <c r="E146" s="6"/>
      <c r="F146" s="5"/>
      <c r="G146" s="6"/>
      <c r="H146" s="5"/>
      <c r="I146" s="5"/>
      <c r="J146" s="5"/>
      <c r="K146" s="5"/>
      <c r="L146" s="5"/>
      <c r="M146" s="5"/>
      <c r="N146" s="5"/>
      <c r="O146" s="5"/>
      <c r="P146" s="5"/>
      <c r="Q146" s="5"/>
      <c r="R146" s="5"/>
      <c r="S146" s="5"/>
      <c r="T146" s="5"/>
      <c r="U146" s="5"/>
      <c r="V146" s="5"/>
      <c r="W146" s="5"/>
      <c r="X146" s="5"/>
      <c r="Y146" s="5"/>
      <c r="Z146" s="5"/>
      <c r="AA146" s="5"/>
      <c r="AB146" s="5"/>
      <c r="AC146" s="5"/>
      <c r="AD146" s="5"/>
    </row>
    <row r="147" spans="1:30" ht="15.75" customHeight="1">
      <c r="A147" s="5"/>
      <c r="B147" s="5"/>
      <c r="C147" s="6"/>
      <c r="D147" s="5"/>
      <c r="E147" s="6"/>
      <c r="F147" s="5"/>
      <c r="G147" s="6"/>
      <c r="H147" s="5"/>
      <c r="I147" s="5"/>
      <c r="J147" s="5"/>
      <c r="K147" s="5"/>
      <c r="L147" s="5"/>
      <c r="M147" s="5"/>
      <c r="N147" s="5"/>
      <c r="O147" s="5"/>
      <c r="P147" s="5"/>
      <c r="Q147" s="5"/>
      <c r="R147" s="5"/>
      <c r="S147" s="5"/>
      <c r="T147" s="5"/>
      <c r="U147" s="5"/>
      <c r="V147" s="5"/>
      <c r="W147" s="5"/>
      <c r="X147" s="5"/>
      <c r="Y147" s="5"/>
      <c r="Z147" s="5"/>
      <c r="AA147" s="5"/>
      <c r="AB147" s="5"/>
      <c r="AC147" s="5"/>
      <c r="AD147" s="5"/>
    </row>
    <row r="148" spans="1:30" ht="15.75" customHeight="1">
      <c r="A148" s="5"/>
      <c r="B148" s="5"/>
      <c r="C148" s="6"/>
      <c r="D148" s="5"/>
      <c r="E148" s="6"/>
      <c r="F148" s="5"/>
      <c r="G148" s="6"/>
      <c r="H148" s="5"/>
      <c r="I148" s="5"/>
      <c r="J148" s="5"/>
      <c r="K148" s="5"/>
      <c r="L148" s="5"/>
      <c r="M148" s="5"/>
      <c r="N148" s="5"/>
      <c r="O148" s="5"/>
      <c r="P148" s="5"/>
      <c r="Q148" s="5"/>
      <c r="R148" s="5"/>
      <c r="S148" s="5"/>
      <c r="T148" s="5"/>
      <c r="U148" s="5"/>
      <c r="V148" s="5"/>
      <c r="W148" s="5"/>
      <c r="X148" s="5"/>
      <c r="Y148" s="5"/>
      <c r="Z148" s="5"/>
      <c r="AA148" s="5"/>
      <c r="AB148" s="5"/>
      <c r="AC148" s="5"/>
      <c r="AD148" s="5"/>
    </row>
    <row r="149" spans="1:30" ht="15.75" customHeight="1">
      <c r="A149" s="5"/>
      <c r="B149" s="5"/>
      <c r="C149" s="6"/>
      <c r="D149" s="5"/>
      <c r="E149" s="6"/>
      <c r="F149" s="5"/>
      <c r="G149" s="6"/>
      <c r="H149" s="5"/>
      <c r="I149" s="5"/>
      <c r="J149" s="5"/>
      <c r="K149" s="5"/>
      <c r="L149" s="5"/>
      <c r="M149" s="5"/>
      <c r="N149" s="5"/>
      <c r="O149" s="5"/>
      <c r="P149" s="5"/>
      <c r="Q149" s="5"/>
      <c r="R149" s="5"/>
      <c r="S149" s="5"/>
      <c r="T149" s="5"/>
      <c r="U149" s="5"/>
      <c r="V149" s="5"/>
      <c r="W149" s="5"/>
      <c r="X149" s="5"/>
      <c r="Y149" s="5"/>
      <c r="Z149" s="5"/>
      <c r="AA149" s="5"/>
      <c r="AB149" s="5"/>
      <c r="AC149" s="5"/>
      <c r="AD149" s="5"/>
    </row>
    <row r="150" spans="1:30" ht="15.75" customHeight="1">
      <c r="A150" s="5"/>
      <c r="B150" s="5"/>
      <c r="C150" s="6"/>
      <c r="D150" s="5"/>
      <c r="E150" s="6"/>
      <c r="F150" s="5"/>
      <c r="G150" s="6"/>
      <c r="H150" s="5"/>
      <c r="I150" s="5"/>
      <c r="J150" s="5"/>
      <c r="K150" s="5"/>
      <c r="L150" s="5"/>
      <c r="M150" s="5"/>
      <c r="N150" s="5"/>
      <c r="O150" s="5"/>
      <c r="P150" s="5"/>
      <c r="Q150" s="5"/>
      <c r="R150" s="5"/>
      <c r="S150" s="5"/>
      <c r="T150" s="5"/>
      <c r="U150" s="5"/>
      <c r="V150" s="5"/>
      <c r="W150" s="5"/>
      <c r="X150" s="5"/>
      <c r="Y150" s="5"/>
      <c r="Z150" s="5"/>
      <c r="AA150" s="5"/>
      <c r="AB150" s="5"/>
      <c r="AC150" s="5"/>
      <c r="AD150" s="5"/>
    </row>
    <row r="151" spans="1:30" ht="15.75" customHeight="1">
      <c r="A151" s="5"/>
      <c r="B151" s="5"/>
      <c r="C151" s="6"/>
      <c r="D151" s="5"/>
      <c r="E151" s="6"/>
      <c r="F151" s="5"/>
      <c r="G151" s="6"/>
      <c r="H151" s="5"/>
      <c r="I151" s="5"/>
      <c r="J151" s="5"/>
      <c r="K151" s="5"/>
      <c r="L151" s="5"/>
      <c r="M151" s="5"/>
      <c r="N151" s="5"/>
      <c r="O151" s="5"/>
      <c r="P151" s="5"/>
      <c r="Q151" s="5"/>
      <c r="R151" s="5"/>
      <c r="S151" s="5"/>
      <c r="T151" s="5"/>
      <c r="U151" s="5"/>
      <c r="V151" s="5"/>
      <c r="W151" s="5"/>
      <c r="X151" s="5"/>
      <c r="Y151" s="5"/>
      <c r="Z151" s="5"/>
      <c r="AA151" s="5"/>
      <c r="AB151" s="5"/>
      <c r="AC151" s="5"/>
      <c r="AD151" s="5"/>
    </row>
    <row r="152" spans="1:30" ht="15.75" customHeight="1">
      <c r="A152" s="5"/>
      <c r="B152" s="5"/>
      <c r="C152" s="6"/>
      <c r="D152" s="5"/>
      <c r="E152" s="6"/>
      <c r="F152" s="5"/>
      <c r="G152" s="6"/>
      <c r="H152" s="5"/>
      <c r="I152" s="5"/>
      <c r="J152" s="5"/>
      <c r="K152" s="5"/>
      <c r="L152" s="5"/>
      <c r="M152" s="5"/>
      <c r="N152" s="5"/>
      <c r="O152" s="5"/>
      <c r="P152" s="5"/>
      <c r="Q152" s="5"/>
      <c r="R152" s="5"/>
      <c r="S152" s="5"/>
      <c r="T152" s="5"/>
      <c r="U152" s="5"/>
      <c r="V152" s="5"/>
      <c r="W152" s="5"/>
      <c r="X152" s="5"/>
      <c r="Y152" s="5"/>
      <c r="Z152" s="5"/>
      <c r="AA152" s="5"/>
      <c r="AB152" s="5"/>
      <c r="AC152" s="5"/>
      <c r="AD152" s="5"/>
    </row>
    <row r="153" spans="1:30" ht="15.75" customHeight="1">
      <c r="A153" s="5"/>
      <c r="B153" s="5"/>
      <c r="C153" s="6"/>
      <c r="D153" s="5"/>
      <c r="E153" s="6"/>
      <c r="F153" s="5"/>
      <c r="G153" s="6"/>
      <c r="H153" s="5"/>
      <c r="I153" s="5"/>
      <c r="J153" s="5"/>
      <c r="K153" s="5"/>
      <c r="L153" s="5"/>
      <c r="M153" s="5"/>
      <c r="N153" s="5"/>
      <c r="O153" s="5"/>
      <c r="P153" s="5"/>
      <c r="Q153" s="5"/>
      <c r="R153" s="5"/>
      <c r="S153" s="5"/>
      <c r="T153" s="5"/>
      <c r="U153" s="5"/>
      <c r="V153" s="5"/>
      <c r="W153" s="5"/>
      <c r="X153" s="5"/>
      <c r="Y153" s="5"/>
      <c r="Z153" s="5"/>
      <c r="AA153" s="5"/>
      <c r="AB153" s="5"/>
      <c r="AC153" s="5"/>
      <c r="AD153" s="5"/>
    </row>
    <row r="154" spans="1:30" ht="15.75" customHeight="1">
      <c r="A154" s="5"/>
      <c r="B154" s="5"/>
      <c r="C154" s="6"/>
      <c r="D154" s="5"/>
      <c r="E154" s="6"/>
      <c r="F154" s="5"/>
      <c r="G154" s="6"/>
      <c r="H154" s="5"/>
      <c r="I154" s="5"/>
      <c r="J154" s="5"/>
      <c r="K154" s="5"/>
      <c r="L154" s="5"/>
      <c r="M154" s="5"/>
      <c r="N154" s="5"/>
      <c r="O154" s="5"/>
      <c r="P154" s="5"/>
      <c r="Q154" s="5"/>
      <c r="R154" s="5"/>
      <c r="S154" s="5"/>
      <c r="T154" s="5"/>
      <c r="U154" s="5"/>
      <c r="V154" s="5"/>
      <c r="W154" s="5"/>
      <c r="X154" s="5"/>
      <c r="Y154" s="5"/>
      <c r="Z154" s="5"/>
      <c r="AA154" s="5"/>
      <c r="AB154" s="5"/>
      <c r="AC154" s="5"/>
      <c r="AD154" s="5"/>
    </row>
    <row r="155" spans="1:30" ht="15.75" customHeight="1">
      <c r="A155" s="5"/>
      <c r="B155" s="5"/>
      <c r="C155" s="6"/>
      <c r="D155" s="5"/>
      <c r="E155" s="6"/>
      <c r="F155" s="5"/>
      <c r="G155" s="6"/>
      <c r="H155" s="5"/>
      <c r="I155" s="5"/>
      <c r="J155" s="5"/>
      <c r="K155" s="5"/>
      <c r="L155" s="5"/>
      <c r="M155" s="5"/>
      <c r="N155" s="5"/>
      <c r="O155" s="5"/>
      <c r="P155" s="5"/>
      <c r="Q155" s="5"/>
      <c r="R155" s="5"/>
      <c r="S155" s="5"/>
      <c r="T155" s="5"/>
      <c r="U155" s="5"/>
      <c r="V155" s="5"/>
      <c r="W155" s="5"/>
      <c r="X155" s="5"/>
      <c r="Y155" s="5"/>
      <c r="Z155" s="5"/>
      <c r="AA155" s="5"/>
      <c r="AB155" s="5"/>
      <c r="AC155" s="5"/>
      <c r="AD155" s="5"/>
    </row>
    <row r="156" spans="1:30" ht="15.75" customHeight="1">
      <c r="A156" s="5"/>
      <c r="B156" s="5"/>
      <c r="C156" s="6"/>
      <c r="D156" s="5"/>
      <c r="E156" s="6"/>
      <c r="F156" s="5"/>
      <c r="G156" s="6"/>
      <c r="H156" s="5"/>
      <c r="I156" s="5"/>
      <c r="J156" s="5"/>
      <c r="K156" s="5"/>
      <c r="L156" s="5"/>
      <c r="M156" s="5"/>
      <c r="N156" s="5"/>
      <c r="O156" s="5"/>
      <c r="P156" s="5"/>
      <c r="Q156" s="5"/>
      <c r="R156" s="5"/>
      <c r="S156" s="5"/>
      <c r="T156" s="5"/>
      <c r="U156" s="5"/>
      <c r="V156" s="5"/>
      <c r="W156" s="5"/>
      <c r="X156" s="5"/>
      <c r="Y156" s="5"/>
      <c r="Z156" s="5"/>
      <c r="AA156" s="5"/>
      <c r="AB156" s="5"/>
      <c r="AC156" s="5"/>
      <c r="AD156" s="5"/>
    </row>
    <row r="157" spans="1:30" ht="15.75" customHeight="1">
      <c r="A157" s="5"/>
      <c r="B157" s="5"/>
      <c r="C157" s="6"/>
      <c r="D157" s="5"/>
      <c r="E157" s="6"/>
      <c r="F157" s="5"/>
      <c r="G157" s="6"/>
      <c r="H157" s="5"/>
      <c r="I157" s="5"/>
      <c r="J157" s="5"/>
      <c r="K157" s="5"/>
      <c r="L157" s="5"/>
      <c r="M157" s="5"/>
      <c r="N157" s="5"/>
      <c r="O157" s="5"/>
      <c r="P157" s="5"/>
      <c r="Q157" s="5"/>
      <c r="R157" s="5"/>
      <c r="S157" s="5"/>
      <c r="T157" s="5"/>
      <c r="U157" s="5"/>
      <c r="V157" s="5"/>
      <c r="W157" s="5"/>
      <c r="X157" s="5"/>
      <c r="Y157" s="5"/>
      <c r="Z157" s="5"/>
      <c r="AA157" s="5"/>
      <c r="AB157" s="5"/>
      <c r="AC157" s="5"/>
      <c r="AD157" s="5"/>
    </row>
    <row r="158" spans="1:30" ht="15.75" customHeight="1">
      <c r="A158" s="5"/>
      <c r="B158" s="5"/>
      <c r="C158" s="6"/>
      <c r="D158" s="5"/>
      <c r="E158" s="6"/>
      <c r="F158" s="5"/>
      <c r="G158" s="6"/>
      <c r="H158" s="5"/>
      <c r="I158" s="5"/>
      <c r="J158" s="5"/>
      <c r="K158" s="5"/>
      <c r="L158" s="5"/>
      <c r="M158" s="5"/>
      <c r="N158" s="5"/>
      <c r="O158" s="5"/>
      <c r="P158" s="5"/>
      <c r="Q158" s="5"/>
      <c r="R158" s="5"/>
      <c r="S158" s="5"/>
      <c r="T158" s="5"/>
      <c r="U158" s="5"/>
      <c r="V158" s="5"/>
      <c r="W158" s="5"/>
      <c r="X158" s="5"/>
      <c r="Y158" s="5"/>
      <c r="Z158" s="5"/>
      <c r="AA158" s="5"/>
      <c r="AB158" s="5"/>
      <c r="AC158" s="5"/>
      <c r="AD158" s="5"/>
    </row>
    <row r="159" spans="1:30" ht="15.75" customHeight="1">
      <c r="A159" s="5"/>
      <c r="B159" s="5"/>
      <c r="C159" s="6"/>
      <c r="D159" s="5"/>
      <c r="E159" s="6"/>
      <c r="F159" s="5"/>
      <c r="G159" s="6"/>
      <c r="H159" s="5"/>
      <c r="I159" s="5"/>
      <c r="J159" s="5"/>
      <c r="K159" s="5"/>
      <c r="L159" s="5"/>
      <c r="M159" s="5"/>
      <c r="N159" s="5"/>
      <c r="O159" s="5"/>
      <c r="P159" s="5"/>
      <c r="Q159" s="5"/>
      <c r="R159" s="5"/>
      <c r="S159" s="5"/>
      <c r="T159" s="5"/>
      <c r="U159" s="5"/>
      <c r="V159" s="5"/>
      <c r="W159" s="5"/>
      <c r="X159" s="5"/>
      <c r="Y159" s="5"/>
      <c r="Z159" s="5"/>
      <c r="AA159" s="5"/>
      <c r="AB159" s="5"/>
      <c r="AC159" s="5"/>
      <c r="AD159" s="5"/>
    </row>
    <row r="160" spans="1:30" ht="15.75" customHeight="1">
      <c r="A160" s="5"/>
      <c r="B160" s="5"/>
      <c r="C160" s="6"/>
      <c r="D160" s="5"/>
      <c r="E160" s="6"/>
      <c r="F160" s="5"/>
      <c r="G160" s="6"/>
      <c r="H160" s="5"/>
      <c r="I160" s="5"/>
      <c r="J160" s="5"/>
      <c r="K160" s="5"/>
      <c r="L160" s="5"/>
      <c r="M160" s="5"/>
      <c r="N160" s="5"/>
      <c r="O160" s="5"/>
      <c r="P160" s="5"/>
      <c r="Q160" s="5"/>
      <c r="R160" s="5"/>
      <c r="S160" s="5"/>
      <c r="T160" s="5"/>
      <c r="U160" s="5"/>
      <c r="V160" s="5"/>
      <c r="W160" s="5"/>
      <c r="X160" s="5"/>
      <c r="Y160" s="5"/>
      <c r="Z160" s="5"/>
      <c r="AA160" s="5"/>
      <c r="AB160" s="5"/>
      <c r="AC160" s="5"/>
      <c r="AD160" s="5"/>
    </row>
    <row r="161" spans="1:30" ht="15.75" customHeight="1">
      <c r="A161" s="5"/>
      <c r="B161" s="5"/>
      <c r="C161" s="6"/>
      <c r="D161" s="5"/>
      <c r="E161" s="6"/>
      <c r="F161" s="5"/>
      <c r="G161" s="6"/>
      <c r="H161" s="5"/>
      <c r="I161" s="5"/>
      <c r="J161" s="5"/>
      <c r="K161" s="5"/>
      <c r="L161" s="5"/>
      <c r="M161" s="5"/>
      <c r="N161" s="5"/>
      <c r="O161" s="5"/>
      <c r="P161" s="5"/>
      <c r="Q161" s="5"/>
      <c r="R161" s="5"/>
      <c r="S161" s="5"/>
      <c r="T161" s="5"/>
      <c r="U161" s="5"/>
      <c r="V161" s="5"/>
      <c r="W161" s="5"/>
      <c r="X161" s="5"/>
      <c r="Y161" s="5"/>
      <c r="Z161" s="5"/>
      <c r="AA161" s="5"/>
      <c r="AB161" s="5"/>
      <c r="AC161" s="5"/>
      <c r="AD161" s="5"/>
    </row>
    <row r="162" spans="1:30" ht="15.75" customHeight="1">
      <c r="A162" s="5"/>
      <c r="B162" s="5"/>
      <c r="C162" s="6"/>
      <c r="D162" s="5"/>
      <c r="E162" s="6"/>
      <c r="F162" s="5"/>
      <c r="G162" s="6"/>
      <c r="H162" s="5"/>
      <c r="I162" s="5"/>
      <c r="J162" s="5"/>
      <c r="K162" s="5"/>
      <c r="L162" s="5"/>
      <c r="M162" s="5"/>
      <c r="N162" s="5"/>
      <c r="O162" s="5"/>
      <c r="P162" s="5"/>
      <c r="Q162" s="5"/>
      <c r="R162" s="5"/>
      <c r="S162" s="5"/>
      <c r="T162" s="5"/>
      <c r="U162" s="5"/>
      <c r="V162" s="5"/>
      <c r="W162" s="5"/>
      <c r="X162" s="5"/>
      <c r="Y162" s="5"/>
      <c r="Z162" s="5"/>
      <c r="AA162" s="5"/>
      <c r="AB162" s="5"/>
      <c r="AC162" s="5"/>
      <c r="AD162" s="5"/>
    </row>
    <row r="163" spans="1:30" ht="15.75" customHeight="1">
      <c r="A163" s="5"/>
      <c r="B163" s="5"/>
      <c r="C163" s="6"/>
      <c r="D163" s="5"/>
      <c r="E163" s="6"/>
      <c r="F163" s="5"/>
      <c r="G163" s="6"/>
      <c r="H163" s="5"/>
      <c r="I163" s="5"/>
      <c r="J163" s="5"/>
      <c r="K163" s="5"/>
      <c r="L163" s="5"/>
      <c r="M163" s="5"/>
      <c r="N163" s="5"/>
      <c r="O163" s="5"/>
      <c r="P163" s="5"/>
      <c r="Q163" s="5"/>
      <c r="R163" s="5"/>
      <c r="S163" s="5"/>
      <c r="T163" s="5"/>
      <c r="U163" s="5"/>
      <c r="V163" s="5"/>
      <c r="W163" s="5"/>
      <c r="X163" s="5"/>
      <c r="Y163" s="5"/>
      <c r="Z163" s="5"/>
      <c r="AA163" s="5"/>
      <c r="AB163" s="5"/>
      <c r="AC163" s="5"/>
      <c r="AD163" s="5"/>
    </row>
    <row r="164" spans="1:30" ht="15.75" customHeight="1">
      <c r="A164" s="5"/>
      <c r="B164" s="5"/>
      <c r="C164" s="6"/>
      <c r="D164" s="5"/>
      <c r="E164" s="6"/>
      <c r="F164" s="5"/>
      <c r="G164" s="6"/>
      <c r="H164" s="5"/>
      <c r="I164" s="5"/>
      <c r="J164" s="5"/>
      <c r="K164" s="5"/>
      <c r="L164" s="5"/>
      <c r="M164" s="5"/>
      <c r="N164" s="5"/>
      <c r="O164" s="5"/>
      <c r="P164" s="5"/>
      <c r="Q164" s="5"/>
      <c r="R164" s="5"/>
      <c r="S164" s="5"/>
      <c r="T164" s="5"/>
      <c r="U164" s="5"/>
      <c r="V164" s="5"/>
      <c r="W164" s="5"/>
      <c r="X164" s="5"/>
      <c r="Y164" s="5"/>
      <c r="Z164" s="5"/>
      <c r="AA164" s="5"/>
      <c r="AB164" s="5"/>
      <c r="AC164" s="5"/>
      <c r="AD164" s="5"/>
    </row>
    <row r="165" spans="1:30" ht="15.75" customHeight="1">
      <c r="A165" s="5"/>
      <c r="B165" s="5"/>
      <c r="C165" s="6"/>
      <c r="D165" s="5"/>
      <c r="E165" s="6"/>
      <c r="F165" s="5"/>
      <c r="G165" s="6"/>
      <c r="H165" s="5"/>
      <c r="I165" s="5"/>
      <c r="J165" s="5"/>
      <c r="K165" s="5"/>
      <c r="L165" s="5"/>
      <c r="M165" s="5"/>
      <c r="N165" s="5"/>
      <c r="O165" s="5"/>
      <c r="P165" s="5"/>
      <c r="Q165" s="5"/>
      <c r="R165" s="5"/>
      <c r="S165" s="5"/>
      <c r="T165" s="5"/>
      <c r="U165" s="5"/>
      <c r="V165" s="5"/>
      <c r="W165" s="5"/>
      <c r="X165" s="5"/>
      <c r="Y165" s="5"/>
      <c r="Z165" s="5"/>
      <c r="AA165" s="5"/>
      <c r="AB165" s="5"/>
      <c r="AC165" s="5"/>
      <c r="AD165" s="5"/>
    </row>
    <row r="166" spans="1:30" ht="15.75" customHeight="1">
      <c r="A166" s="5"/>
      <c r="B166" s="5"/>
      <c r="C166" s="6"/>
      <c r="D166" s="5"/>
      <c r="E166" s="6"/>
      <c r="F166" s="5"/>
      <c r="G166" s="6"/>
      <c r="H166" s="5"/>
      <c r="I166" s="5"/>
      <c r="J166" s="5"/>
      <c r="K166" s="5"/>
      <c r="L166" s="5"/>
      <c r="M166" s="5"/>
      <c r="N166" s="5"/>
      <c r="O166" s="5"/>
      <c r="P166" s="5"/>
      <c r="Q166" s="5"/>
      <c r="R166" s="5"/>
      <c r="S166" s="5"/>
      <c r="T166" s="5"/>
      <c r="U166" s="5"/>
      <c r="V166" s="5"/>
      <c r="W166" s="5"/>
      <c r="X166" s="5"/>
      <c r="Y166" s="5"/>
      <c r="Z166" s="5"/>
      <c r="AA166" s="5"/>
      <c r="AB166" s="5"/>
      <c r="AC166" s="5"/>
      <c r="AD166" s="5"/>
    </row>
    <row r="167" spans="1:30" ht="15.75" customHeight="1">
      <c r="A167" s="5"/>
      <c r="B167" s="5"/>
      <c r="C167" s="6"/>
      <c r="D167" s="5"/>
      <c r="E167" s="6"/>
      <c r="F167" s="5"/>
      <c r="G167" s="6"/>
      <c r="H167" s="5"/>
      <c r="I167" s="5"/>
      <c r="J167" s="5"/>
      <c r="K167" s="5"/>
      <c r="L167" s="5"/>
      <c r="M167" s="5"/>
      <c r="N167" s="5"/>
      <c r="O167" s="5"/>
      <c r="P167" s="5"/>
      <c r="Q167" s="5"/>
      <c r="R167" s="5"/>
      <c r="S167" s="5"/>
      <c r="T167" s="5"/>
      <c r="U167" s="5"/>
      <c r="V167" s="5"/>
      <c r="W167" s="5"/>
      <c r="X167" s="5"/>
      <c r="Y167" s="5"/>
      <c r="Z167" s="5"/>
      <c r="AA167" s="5"/>
      <c r="AB167" s="5"/>
      <c r="AC167" s="5"/>
      <c r="AD167" s="5"/>
    </row>
    <row r="168" spans="1:30" ht="15.75" customHeight="1">
      <c r="A168" s="5"/>
      <c r="B168" s="5"/>
      <c r="C168" s="6"/>
      <c r="D168" s="5"/>
      <c r="E168" s="6"/>
      <c r="F168" s="5"/>
      <c r="G168" s="6"/>
      <c r="H168" s="5"/>
      <c r="I168" s="5"/>
      <c r="J168" s="5"/>
      <c r="K168" s="5"/>
      <c r="L168" s="5"/>
      <c r="M168" s="5"/>
      <c r="N168" s="5"/>
      <c r="O168" s="5"/>
      <c r="P168" s="5"/>
      <c r="Q168" s="5"/>
      <c r="R168" s="5"/>
      <c r="S168" s="5"/>
      <c r="T168" s="5"/>
      <c r="U168" s="5"/>
      <c r="V168" s="5"/>
      <c r="W168" s="5"/>
      <c r="X168" s="5"/>
      <c r="Y168" s="5"/>
      <c r="Z168" s="5"/>
      <c r="AA168" s="5"/>
      <c r="AB168" s="5"/>
      <c r="AC168" s="5"/>
      <c r="AD168" s="5"/>
    </row>
    <row r="169" spans="1:30" ht="15.75" customHeight="1">
      <c r="A169" s="5"/>
      <c r="B169" s="5"/>
      <c r="C169" s="6"/>
      <c r="D169" s="5"/>
      <c r="E169" s="6"/>
      <c r="F169" s="5"/>
      <c r="G169" s="6"/>
      <c r="H169" s="5"/>
      <c r="I169" s="5"/>
      <c r="J169" s="5"/>
      <c r="K169" s="5"/>
      <c r="L169" s="5"/>
      <c r="M169" s="5"/>
      <c r="N169" s="5"/>
      <c r="O169" s="5"/>
      <c r="P169" s="5"/>
      <c r="Q169" s="5"/>
      <c r="R169" s="5"/>
      <c r="S169" s="5"/>
      <c r="T169" s="5"/>
      <c r="U169" s="5"/>
      <c r="V169" s="5"/>
      <c r="W169" s="5"/>
      <c r="X169" s="5"/>
      <c r="Y169" s="5"/>
      <c r="Z169" s="5"/>
      <c r="AA169" s="5"/>
      <c r="AB169" s="5"/>
      <c r="AC169" s="5"/>
      <c r="AD169" s="5"/>
    </row>
    <row r="170" spans="1:30" ht="15.75" customHeight="1">
      <c r="A170" s="5"/>
      <c r="B170" s="5"/>
      <c r="C170" s="6"/>
      <c r="D170" s="5"/>
      <c r="E170" s="6"/>
      <c r="F170" s="5"/>
      <c r="G170" s="6"/>
      <c r="H170" s="5"/>
      <c r="I170" s="5"/>
      <c r="J170" s="5"/>
      <c r="K170" s="5"/>
      <c r="L170" s="5"/>
      <c r="M170" s="5"/>
      <c r="N170" s="5"/>
      <c r="O170" s="5"/>
      <c r="P170" s="5"/>
      <c r="Q170" s="5"/>
      <c r="R170" s="5"/>
      <c r="S170" s="5"/>
      <c r="T170" s="5"/>
      <c r="U170" s="5"/>
      <c r="V170" s="5"/>
      <c r="W170" s="5"/>
      <c r="X170" s="5"/>
      <c r="Y170" s="5"/>
      <c r="Z170" s="5"/>
      <c r="AA170" s="5"/>
      <c r="AB170" s="5"/>
      <c r="AC170" s="5"/>
      <c r="AD170" s="5"/>
    </row>
    <row r="171" spans="1:30" ht="15.75" customHeight="1">
      <c r="A171" s="5"/>
      <c r="B171" s="5"/>
      <c r="C171" s="6"/>
      <c r="D171" s="5"/>
      <c r="E171" s="6"/>
      <c r="F171" s="5"/>
      <c r="G171" s="6"/>
      <c r="H171" s="5"/>
      <c r="I171" s="5"/>
      <c r="J171" s="5"/>
      <c r="K171" s="5"/>
      <c r="L171" s="5"/>
      <c r="M171" s="5"/>
      <c r="N171" s="5"/>
      <c r="O171" s="5"/>
      <c r="P171" s="5"/>
      <c r="Q171" s="5"/>
      <c r="R171" s="5"/>
      <c r="S171" s="5"/>
      <c r="T171" s="5"/>
      <c r="U171" s="5"/>
      <c r="V171" s="5"/>
      <c r="W171" s="5"/>
      <c r="X171" s="5"/>
      <c r="Y171" s="5"/>
      <c r="Z171" s="5"/>
      <c r="AA171" s="5"/>
      <c r="AB171" s="5"/>
      <c r="AC171" s="5"/>
      <c r="AD171" s="5"/>
    </row>
    <row r="172" spans="1:30" ht="15.75" customHeight="1">
      <c r="A172" s="5"/>
      <c r="B172" s="5"/>
      <c r="C172" s="6"/>
      <c r="D172" s="5"/>
      <c r="E172" s="6"/>
      <c r="F172" s="5"/>
      <c r="G172" s="6"/>
      <c r="H172" s="5"/>
      <c r="I172" s="5"/>
      <c r="J172" s="5"/>
      <c r="K172" s="5"/>
      <c r="L172" s="5"/>
      <c r="M172" s="5"/>
      <c r="N172" s="5"/>
      <c r="O172" s="5"/>
      <c r="P172" s="5"/>
      <c r="Q172" s="5"/>
      <c r="R172" s="5"/>
      <c r="S172" s="5"/>
      <c r="T172" s="5"/>
      <c r="U172" s="5"/>
      <c r="V172" s="5"/>
      <c r="W172" s="5"/>
      <c r="X172" s="5"/>
      <c r="Y172" s="5"/>
      <c r="Z172" s="5"/>
      <c r="AA172" s="5"/>
      <c r="AB172" s="5"/>
      <c r="AC172" s="5"/>
      <c r="AD172" s="5"/>
    </row>
    <row r="173" spans="1:30" ht="15.75" customHeight="1">
      <c r="A173" s="5"/>
      <c r="B173" s="5"/>
      <c r="C173" s="6"/>
      <c r="D173" s="5"/>
      <c r="E173" s="6"/>
      <c r="F173" s="5"/>
      <c r="G173" s="6"/>
      <c r="H173" s="5"/>
      <c r="I173" s="5"/>
      <c r="J173" s="5"/>
      <c r="K173" s="5"/>
      <c r="L173" s="5"/>
      <c r="M173" s="5"/>
      <c r="N173" s="5"/>
      <c r="O173" s="5"/>
      <c r="P173" s="5"/>
      <c r="Q173" s="5"/>
      <c r="R173" s="5"/>
      <c r="S173" s="5"/>
      <c r="T173" s="5"/>
      <c r="U173" s="5"/>
      <c r="V173" s="5"/>
      <c r="W173" s="5"/>
      <c r="X173" s="5"/>
      <c r="Y173" s="5"/>
      <c r="Z173" s="5"/>
      <c r="AA173" s="5"/>
      <c r="AB173" s="5"/>
      <c r="AC173" s="5"/>
      <c r="AD173" s="5"/>
    </row>
    <row r="174" spans="1:30" ht="15.75" customHeight="1">
      <c r="A174" s="5"/>
      <c r="B174" s="5"/>
      <c r="C174" s="6"/>
      <c r="D174" s="5"/>
      <c r="E174" s="6"/>
      <c r="F174" s="5"/>
      <c r="G174" s="6"/>
      <c r="H174" s="5"/>
      <c r="I174" s="5"/>
      <c r="J174" s="5"/>
      <c r="K174" s="5"/>
      <c r="L174" s="5"/>
      <c r="M174" s="5"/>
      <c r="N174" s="5"/>
      <c r="O174" s="5"/>
      <c r="P174" s="5"/>
      <c r="Q174" s="5"/>
      <c r="R174" s="5"/>
      <c r="S174" s="5"/>
      <c r="T174" s="5"/>
      <c r="U174" s="5"/>
      <c r="V174" s="5"/>
      <c r="W174" s="5"/>
      <c r="X174" s="5"/>
      <c r="Y174" s="5"/>
      <c r="Z174" s="5"/>
      <c r="AA174" s="5"/>
      <c r="AB174" s="5"/>
      <c r="AC174" s="5"/>
      <c r="AD174" s="5"/>
    </row>
    <row r="175" spans="1:30" ht="15.75" customHeight="1">
      <c r="A175" s="5"/>
      <c r="B175" s="5"/>
      <c r="C175" s="6"/>
      <c r="D175" s="5"/>
      <c r="E175" s="6"/>
      <c r="F175" s="5"/>
      <c r="G175" s="6"/>
      <c r="H175" s="5"/>
      <c r="I175" s="5"/>
      <c r="J175" s="5"/>
      <c r="K175" s="5"/>
      <c r="L175" s="5"/>
      <c r="M175" s="5"/>
      <c r="N175" s="5"/>
      <c r="O175" s="5"/>
      <c r="P175" s="5"/>
      <c r="Q175" s="5"/>
      <c r="R175" s="5"/>
      <c r="S175" s="5"/>
      <c r="T175" s="5"/>
      <c r="U175" s="5"/>
      <c r="V175" s="5"/>
      <c r="W175" s="5"/>
      <c r="X175" s="5"/>
      <c r="Y175" s="5"/>
      <c r="Z175" s="5"/>
      <c r="AA175" s="5"/>
      <c r="AB175" s="5"/>
      <c r="AC175" s="5"/>
      <c r="AD175" s="5"/>
    </row>
    <row r="176" spans="1:30" ht="15.75" customHeight="1">
      <c r="A176" s="5"/>
      <c r="B176" s="5"/>
      <c r="C176" s="6"/>
      <c r="D176" s="5"/>
      <c r="E176" s="6"/>
      <c r="F176" s="5"/>
      <c r="G176" s="6"/>
      <c r="H176" s="5"/>
      <c r="I176" s="5"/>
      <c r="J176" s="5"/>
      <c r="K176" s="5"/>
      <c r="L176" s="5"/>
      <c r="M176" s="5"/>
      <c r="N176" s="5"/>
      <c r="O176" s="5"/>
      <c r="P176" s="5"/>
      <c r="Q176" s="5"/>
      <c r="R176" s="5"/>
      <c r="S176" s="5"/>
      <c r="T176" s="5"/>
      <c r="U176" s="5"/>
      <c r="V176" s="5"/>
      <c r="W176" s="5"/>
      <c r="X176" s="5"/>
      <c r="Y176" s="5"/>
      <c r="Z176" s="5"/>
      <c r="AA176" s="5"/>
      <c r="AB176" s="5"/>
      <c r="AC176" s="5"/>
      <c r="AD176" s="5"/>
    </row>
    <row r="177" spans="1:30" ht="15.75" customHeight="1">
      <c r="A177" s="5"/>
      <c r="B177" s="5"/>
      <c r="C177" s="6"/>
      <c r="D177" s="5"/>
      <c r="E177" s="6"/>
      <c r="F177" s="5"/>
      <c r="G177" s="6"/>
      <c r="H177" s="5"/>
      <c r="I177" s="5"/>
      <c r="J177" s="5"/>
      <c r="K177" s="5"/>
      <c r="L177" s="5"/>
      <c r="M177" s="5"/>
      <c r="N177" s="5"/>
      <c r="O177" s="5"/>
      <c r="P177" s="5"/>
      <c r="Q177" s="5"/>
      <c r="R177" s="5"/>
      <c r="S177" s="5"/>
      <c r="T177" s="5"/>
      <c r="U177" s="5"/>
      <c r="V177" s="5"/>
      <c r="W177" s="5"/>
      <c r="X177" s="5"/>
      <c r="Y177" s="5"/>
      <c r="Z177" s="5"/>
      <c r="AA177" s="5"/>
      <c r="AB177" s="5"/>
      <c r="AC177" s="5"/>
      <c r="AD177" s="5"/>
    </row>
    <row r="178" spans="1:30" ht="15.75" customHeight="1">
      <c r="A178" s="5"/>
      <c r="B178" s="5"/>
      <c r="C178" s="6"/>
      <c r="D178" s="5"/>
      <c r="E178" s="6"/>
      <c r="F178" s="5"/>
      <c r="G178" s="6"/>
      <c r="H178" s="5"/>
      <c r="I178" s="5"/>
      <c r="J178" s="5"/>
      <c r="K178" s="5"/>
      <c r="L178" s="5"/>
      <c r="M178" s="5"/>
      <c r="N178" s="5"/>
      <c r="O178" s="5"/>
      <c r="P178" s="5"/>
      <c r="Q178" s="5"/>
      <c r="R178" s="5"/>
      <c r="S178" s="5"/>
      <c r="T178" s="5"/>
      <c r="U178" s="5"/>
      <c r="V178" s="5"/>
      <c r="W178" s="5"/>
      <c r="X178" s="5"/>
      <c r="Y178" s="5"/>
      <c r="Z178" s="5"/>
      <c r="AA178" s="5"/>
      <c r="AB178" s="5"/>
      <c r="AC178" s="5"/>
      <c r="AD178" s="5"/>
    </row>
    <row r="179" spans="1:30" ht="15.75" customHeight="1">
      <c r="A179" s="5"/>
      <c r="B179" s="5"/>
      <c r="C179" s="6"/>
      <c r="D179" s="5"/>
      <c r="E179" s="6"/>
      <c r="F179" s="5"/>
      <c r="G179" s="6"/>
      <c r="H179" s="5"/>
      <c r="I179" s="5"/>
      <c r="J179" s="5"/>
      <c r="K179" s="5"/>
      <c r="L179" s="5"/>
      <c r="M179" s="5"/>
      <c r="N179" s="5"/>
      <c r="O179" s="5"/>
      <c r="P179" s="5"/>
      <c r="Q179" s="5"/>
      <c r="R179" s="5"/>
      <c r="S179" s="5"/>
      <c r="T179" s="5"/>
      <c r="U179" s="5"/>
      <c r="V179" s="5"/>
      <c r="W179" s="5"/>
      <c r="X179" s="5"/>
      <c r="Y179" s="5"/>
      <c r="Z179" s="5"/>
      <c r="AA179" s="5"/>
      <c r="AB179" s="5"/>
      <c r="AC179" s="5"/>
      <c r="AD179" s="5"/>
    </row>
    <row r="180" spans="1:30" ht="15.75" customHeight="1">
      <c r="A180" s="5"/>
      <c r="B180" s="5"/>
      <c r="C180" s="6"/>
      <c r="D180" s="5"/>
      <c r="E180" s="6"/>
      <c r="F180" s="5"/>
      <c r="G180" s="6"/>
      <c r="H180" s="5"/>
      <c r="I180" s="5"/>
      <c r="J180" s="5"/>
      <c r="K180" s="5"/>
      <c r="L180" s="5"/>
      <c r="M180" s="5"/>
      <c r="N180" s="5"/>
      <c r="O180" s="5"/>
      <c r="P180" s="5"/>
      <c r="Q180" s="5"/>
      <c r="R180" s="5"/>
      <c r="S180" s="5"/>
      <c r="T180" s="5"/>
      <c r="U180" s="5"/>
      <c r="V180" s="5"/>
      <c r="W180" s="5"/>
      <c r="X180" s="5"/>
      <c r="Y180" s="5"/>
      <c r="Z180" s="5"/>
      <c r="AA180" s="5"/>
      <c r="AB180" s="5"/>
      <c r="AC180" s="5"/>
      <c r="AD180" s="5"/>
    </row>
    <row r="181" spans="1:30" ht="15.75" customHeight="1">
      <c r="A181" s="5"/>
      <c r="B181" s="5"/>
      <c r="C181" s="6"/>
      <c r="D181" s="5"/>
      <c r="E181" s="6"/>
      <c r="F181" s="5"/>
      <c r="G181" s="6"/>
      <c r="H181" s="5"/>
      <c r="I181" s="5"/>
      <c r="J181" s="5"/>
      <c r="K181" s="5"/>
      <c r="L181" s="5"/>
      <c r="M181" s="5"/>
      <c r="N181" s="5"/>
      <c r="O181" s="5"/>
      <c r="P181" s="5"/>
      <c r="Q181" s="5"/>
      <c r="R181" s="5"/>
      <c r="S181" s="5"/>
      <c r="T181" s="5"/>
      <c r="U181" s="5"/>
      <c r="V181" s="5"/>
      <c r="W181" s="5"/>
      <c r="X181" s="5"/>
      <c r="Y181" s="5"/>
      <c r="Z181" s="5"/>
      <c r="AA181" s="5"/>
      <c r="AB181" s="5"/>
      <c r="AC181" s="5"/>
      <c r="AD181" s="5"/>
    </row>
    <row r="182" spans="1:30" ht="15.75" customHeight="1">
      <c r="A182" s="5"/>
      <c r="B182" s="5"/>
      <c r="C182" s="6"/>
      <c r="D182" s="5"/>
      <c r="E182" s="6"/>
      <c r="F182" s="5"/>
      <c r="G182" s="6"/>
      <c r="H182" s="5"/>
      <c r="I182" s="5"/>
      <c r="J182" s="5"/>
      <c r="K182" s="5"/>
      <c r="L182" s="5"/>
      <c r="M182" s="5"/>
      <c r="N182" s="5"/>
      <c r="O182" s="5"/>
      <c r="P182" s="5"/>
      <c r="Q182" s="5"/>
      <c r="R182" s="5"/>
      <c r="S182" s="5"/>
      <c r="T182" s="5"/>
      <c r="U182" s="5"/>
      <c r="V182" s="5"/>
      <c r="W182" s="5"/>
      <c r="X182" s="5"/>
      <c r="Y182" s="5"/>
      <c r="Z182" s="5"/>
      <c r="AA182" s="5"/>
      <c r="AB182" s="5"/>
      <c r="AC182" s="5"/>
      <c r="AD182" s="5"/>
    </row>
    <row r="183" spans="1:30" ht="15.75" customHeight="1">
      <c r="A183" s="5"/>
      <c r="B183" s="5"/>
      <c r="C183" s="6"/>
      <c r="D183" s="5"/>
      <c r="E183" s="6"/>
      <c r="F183" s="5"/>
      <c r="G183" s="6"/>
      <c r="H183" s="5"/>
      <c r="I183" s="5"/>
      <c r="J183" s="5"/>
      <c r="K183" s="5"/>
      <c r="L183" s="5"/>
      <c r="M183" s="5"/>
      <c r="N183" s="5"/>
      <c r="O183" s="5"/>
      <c r="P183" s="5"/>
      <c r="Q183" s="5"/>
      <c r="R183" s="5"/>
      <c r="S183" s="5"/>
      <c r="T183" s="5"/>
      <c r="U183" s="5"/>
      <c r="V183" s="5"/>
      <c r="W183" s="5"/>
      <c r="X183" s="5"/>
      <c r="Y183" s="5"/>
      <c r="Z183" s="5"/>
      <c r="AA183" s="5"/>
      <c r="AB183" s="5"/>
      <c r="AC183" s="5"/>
      <c r="AD183" s="5"/>
    </row>
    <row r="184" spans="1:30" ht="15.75" customHeight="1">
      <c r="A184" s="5"/>
      <c r="B184" s="5"/>
      <c r="C184" s="6"/>
      <c r="D184" s="5"/>
      <c r="E184" s="6"/>
      <c r="F184" s="5"/>
      <c r="G184" s="6"/>
      <c r="H184" s="5"/>
      <c r="I184" s="5"/>
      <c r="J184" s="5"/>
      <c r="K184" s="5"/>
      <c r="L184" s="5"/>
      <c r="M184" s="5"/>
      <c r="N184" s="5"/>
      <c r="O184" s="5"/>
      <c r="P184" s="5"/>
      <c r="Q184" s="5"/>
      <c r="R184" s="5"/>
      <c r="S184" s="5"/>
      <c r="T184" s="5"/>
      <c r="U184" s="5"/>
      <c r="V184" s="5"/>
      <c r="W184" s="5"/>
      <c r="X184" s="5"/>
      <c r="Y184" s="5"/>
      <c r="Z184" s="5"/>
      <c r="AA184" s="5"/>
      <c r="AB184" s="5"/>
      <c r="AC184" s="5"/>
      <c r="AD184" s="5"/>
    </row>
    <row r="185" spans="1:30" ht="15.75" customHeight="1">
      <c r="A185" s="5"/>
      <c r="B185" s="5"/>
      <c r="C185" s="6"/>
      <c r="D185" s="5"/>
      <c r="E185" s="6"/>
      <c r="F185" s="5"/>
      <c r="G185" s="6"/>
      <c r="H185" s="5"/>
      <c r="I185" s="5"/>
      <c r="J185" s="5"/>
      <c r="K185" s="5"/>
      <c r="L185" s="5"/>
      <c r="M185" s="5"/>
      <c r="N185" s="5"/>
      <c r="O185" s="5"/>
      <c r="P185" s="5"/>
      <c r="Q185" s="5"/>
      <c r="R185" s="5"/>
      <c r="S185" s="5"/>
      <c r="T185" s="5"/>
      <c r="U185" s="5"/>
      <c r="V185" s="5"/>
      <c r="W185" s="5"/>
      <c r="X185" s="5"/>
      <c r="Y185" s="5"/>
      <c r="Z185" s="5"/>
      <c r="AA185" s="5"/>
      <c r="AB185" s="5"/>
      <c r="AC185" s="5"/>
      <c r="AD185" s="5"/>
    </row>
    <row r="186" spans="1:30" ht="15.75" customHeight="1">
      <c r="A186" s="5"/>
      <c r="B186" s="5"/>
      <c r="C186" s="6"/>
      <c r="D186" s="5"/>
      <c r="E186" s="6"/>
      <c r="F186" s="5"/>
      <c r="G186" s="6"/>
      <c r="H186" s="5"/>
      <c r="I186" s="5"/>
      <c r="J186" s="5"/>
      <c r="K186" s="5"/>
      <c r="L186" s="5"/>
      <c r="M186" s="5"/>
      <c r="N186" s="5"/>
      <c r="O186" s="5"/>
      <c r="P186" s="5"/>
      <c r="Q186" s="5"/>
      <c r="R186" s="5"/>
      <c r="S186" s="5"/>
      <c r="T186" s="5"/>
      <c r="U186" s="5"/>
      <c r="V186" s="5"/>
      <c r="W186" s="5"/>
      <c r="X186" s="5"/>
      <c r="Y186" s="5"/>
      <c r="Z186" s="5"/>
      <c r="AA186" s="5"/>
      <c r="AB186" s="5"/>
      <c r="AC186" s="5"/>
      <c r="AD186" s="5"/>
    </row>
    <row r="187" spans="1:30" ht="15.75" customHeight="1">
      <c r="A187" s="5"/>
      <c r="B187" s="5"/>
      <c r="C187" s="6"/>
      <c r="D187" s="5"/>
      <c r="E187" s="6"/>
      <c r="F187" s="5"/>
      <c r="G187" s="6"/>
      <c r="H187" s="5"/>
      <c r="I187" s="5"/>
      <c r="J187" s="5"/>
      <c r="K187" s="5"/>
      <c r="L187" s="5"/>
      <c r="M187" s="5"/>
      <c r="N187" s="5"/>
      <c r="O187" s="5"/>
      <c r="P187" s="5"/>
      <c r="Q187" s="5"/>
      <c r="R187" s="5"/>
      <c r="S187" s="5"/>
      <c r="T187" s="5"/>
      <c r="U187" s="5"/>
      <c r="V187" s="5"/>
      <c r="W187" s="5"/>
      <c r="X187" s="5"/>
      <c r="Y187" s="5"/>
      <c r="Z187" s="5"/>
      <c r="AA187" s="5"/>
      <c r="AB187" s="5"/>
      <c r="AC187" s="5"/>
      <c r="AD187" s="5"/>
    </row>
    <row r="188" spans="1:30" ht="15.75" customHeight="1">
      <c r="A188" s="5"/>
      <c r="B188" s="5"/>
      <c r="C188" s="6"/>
      <c r="D188" s="5"/>
      <c r="E188" s="6"/>
      <c r="F188" s="5"/>
      <c r="G188" s="6"/>
      <c r="H188" s="5"/>
      <c r="I188" s="5"/>
      <c r="J188" s="5"/>
      <c r="K188" s="5"/>
      <c r="L188" s="5"/>
      <c r="M188" s="5"/>
      <c r="N188" s="5"/>
      <c r="O188" s="5"/>
      <c r="P188" s="5"/>
      <c r="Q188" s="5"/>
      <c r="R188" s="5"/>
      <c r="S188" s="5"/>
      <c r="T188" s="5"/>
      <c r="U188" s="5"/>
      <c r="V188" s="5"/>
      <c r="W188" s="5"/>
      <c r="X188" s="5"/>
      <c r="Y188" s="5"/>
      <c r="Z188" s="5"/>
      <c r="AA188" s="5"/>
      <c r="AB188" s="5"/>
      <c r="AC188" s="5"/>
      <c r="AD188" s="5"/>
    </row>
    <row r="189" spans="1:30" ht="15.75" customHeight="1">
      <c r="A189" s="5"/>
      <c r="B189" s="5"/>
      <c r="C189" s="6"/>
      <c r="D189" s="5"/>
      <c r="E189" s="6"/>
      <c r="F189" s="5"/>
      <c r="G189" s="6"/>
      <c r="H189" s="5"/>
      <c r="I189" s="5"/>
      <c r="J189" s="5"/>
      <c r="K189" s="5"/>
      <c r="L189" s="5"/>
      <c r="M189" s="5"/>
      <c r="N189" s="5"/>
      <c r="O189" s="5"/>
      <c r="P189" s="5"/>
      <c r="Q189" s="5"/>
      <c r="R189" s="5"/>
      <c r="S189" s="5"/>
      <c r="T189" s="5"/>
      <c r="U189" s="5"/>
      <c r="V189" s="5"/>
      <c r="W189" s="5"/>
      <c r="X189" s="5"/>
      <c r="Y189" s="5"/>
      <c r="Z189" s="5"/>
      <c r="AA189" s="5"/>
      <c r="AB189" s="5"/>
      <c r="AC189" s="5"/>
      <c r="AD189" s="5"/>
    </row>
    <row r="190" spans="1:30" ht="15.75" customHeight="1">
      <c r="A190" s="5"/>
      <c r="B190" s="5"/>
      <c r="C190" s="6"/>
      <c r="D190" s="5"/>
      <c r="E190" s="6"/>
      <c r="F190" s="5"/>
      <c r="G190" s="6"/>
      <c r="H190" s="5"/>
      <c r="I190" s="5"/>
      <c r="J190" s="5"/>
      <c r="K190" s="5"/>
      <c r="L190" s="5"/>
      <c r="M190" s="5"/>
      <c r="N190" s="5"/>
      <c r="O190" s="5"/>
      <c r="P190" s="5"/>
      <c r="Q190" s="5"/>
      <c r="R190" s="5"/>
      <c r="S190" s="5"/>
      <c r="T190" s="5"/>
      <c r="U190" s="5"/>
      <c r="V190" s="5"/>
      <c r="W190" s="5"/>
      <c r="X190" s="5"/>
      <c r="Y190" s="5"/>
      <c r="Z190" s="5"/>
      <c r="AA190" s="5"/>
      <c r="AB190" s="5"/>
      <c r="AC190" s="5"/>
      <c r="AD190" s="5"/>
    </row>
    <row r="191" spans="1:30" ht="15.75" customHeight="1">
      <c r="A191" s="5"/>
      <c r="B191" s="5"/>
      <c r="C191" s="6"/>
      <c r="D191" s="5"/>
      <c r="E191" s="6"/>
      <c r="F191" s="5"/>
      <c r="G191" s="6"/>
      <c r="H191" s="5"/>
      <c r="I191" s="5"/>
      <c r="J191" s="5"/>
      <c r="K191" s="5"/>
      <c r="L191" s="5"/>
      <c r="M191" s="5"/>
      <c r="N191" s="5"/>
      <c r="O191" s="5"/>
      <c r="P191" s="5"/>
      <c r="Q191" s="5"/>
      <c r="R191" s="5"/>
      <c r="S191" s="5"/>
      <c r="T191" s="5"/>
      <c r="U191" s="5"/>
      <c r="V191" s="5"/>
      <c r="W191" s="5"/>
      <c r="X191" s="5"/>
      <c r="Y191" s="5"/>
      <c r="Z191" s="5"/>
      <c r="AA191" s="5"/>
      <c r="AB191" s="5"/>
      <c r="AC191" s="5"/>
      <c r="AD191" s="5"/>
    </row>
    <row r="192" spans="1:30" ht="15.75" customHeight="1">
      <c r="A192" s="5"/>
      <c r="B192" s="5"/>
      <c r="C192" s="6"/>
      <c r="D192" s="5"/>
      <c r="E192" s="6"/>
      <c r="F192" s="5"/>
      <c r="G192" s="6"/>
      <c r="H192" s="5"/>
      <c r="I192" s="5"/>
      <c r="J192" s="5"/>
      <c r="K192" s="5"/>
      <c r="L192" s="5"/>
      <c r="M192" s="5"/>
      <c r="N192" s="5"/>
      <c r="O192" s="5"/>
      <c r="P192" s="5"/>
      <c r="Q192" s="5"/>
      <c r="R192" s="5"/>
      <c r="S192" s="5"/>
      <c r="T192" s="5"/>
      <c r="U192" s="5"/>
      <c r="V192" s="5"/>
      <c r="W192" s="5"/>
      <c r="X192" s="5"/>
      <c r="Y192" s="5"/>
      <c r="Z192" s="5"/>
      <c r="AA192" s="5"/>
      <c r="AB192" s="5"/>
      <c r="AC192" s="5"/>
      <c r="AD192" s="5"/>
    </row>
    <row r="193" spans="1:30" ht="15.75" customHeight="1">
      <c r="A193" s="5"/>
      <c r="B193" s="5"/>
      <c r="C193" s="6"/>
      <c r="D193" s="5"/>
      <c r="E193" s="6"/>
      <c r="F193" s="5"/>
      <c r="G193" s="6"/>
      <c r="H193" s="5"/>
      <c r="I193" s="5"/>
      <c r="J193" s="5"/>
      <c r="K193" s="5"/>
      <c r="L193" s="5"/>
      <c r="M193" s="5"/>
      <c r="N193" s="5"/>
      <c r="O193" s="5"/>
      <c r="P193" s="5"/>
      <c r="Q193" s="5"/>
      <c r="R193" s="5"/>
      <c r="S193" s="5"/>
      <c r="T193" s="5"/>
      <c r="U193" s="5"/>
      <c r="V193" s="5"/>
      <c r="W193" s="5"/>
      <c r="X193" s="5"/>
      <c r="Y193" s="5"/>
      <c r="Z193" s="5"/>
      <c r="AA193" s="5"/>
      <c r="AB193" s="5"/>
      <c r="AC193" s="5"/>
      <c r="AD193" s="5"/>
    </row>
    <row r="194" spans="1:30" ht="15.75" customHeight="1">
      <c r="A194" s="5"/>
      <c r="B194" s="5"/>
      <c r="C194" s="6"/>
      <c r="D194" s="5"/>
      <c r="E194" s="6"/>
      <c r="F194" s="5"/>
      <c r="G194" s="6"/>
      <c r="H194" s="5"/>
      <c r="I194" s="5"/>
      <c r="J194" s="5"/>
      <c r="K194" s="5"/>
      <c r="L194" s="5"/>
      <c r="M194" s="5"/>
      <c r="N194" s="5"/>
      <c r="O194" s="5"/>
      <c r="P194" s="5"/>
      <c r="Q194" s="5"/>
      <c r="R194" s="5"/>
      <c r="S194" s="5"/>
      <c r="T194" s="5"/>
      <c r="U194" s="5"/>
      <c r="V194" s="5"/>
      <c r="W194" s="5"/>
      <c r="X194" s="5"/>
      <c r="Y194" s="5"/>
      <c r="Z194" s="5"/>
      <c r="AA194" s="5"/>
      <c r="AB194" s="5"/>
      <c r="AC194" s="5"/>
      <c r="AD194" s="5"/>
    </row>
    <row r="195" spans="1:30" ht="15.75" customHeight="1">
      <c r="A195" s="5"/>
      <c r="B195" s="5"/>
      <c r="C195" s="6"/>
      <c r="D195" s="5"/>
      <c r="E195" s="6"/>
      <c r="F195" s="5"/>
      <c r="G195" s="6"/>
      <c r="H195" s="5"/>
      <c r="I195" s="5"/>
      <c r="J195" s="5"/>
      <c r="K195" s="5"/>
      <c r="L195" s="5"/>
      <c r="M195" s="5"/>
      <c r="N195" s="5"/>
      <c r="O195" s="5"/>
      <c r="P195" s="5"/>
      <c r="Q195" s="5"/>
      <c r="R195" s="5"/>
      <c r="S195" s="5"/>
      <c r="T195" s="5"/>
      <c r="U195" s="5"/>
      <c r="V195" s="5"/>
      <c r="W195" s="5"/>
      <c r="X195" s="5"/>
      <c r="Y195" s="5"/>
      <c r="Z195" s="5"/>
      <c r="AA195" s="5"/>
      <c r="AB195" s="5"/>
      <c r="AC195" s="5"/>
      <c r="AD195" s="5"/>
    </row>
    <row r="196" spans="1:30" ht="15.75" customHeight="1">
      <c r="A196" s="5"/>
      <c r="B196" s="5"/>
      <c r="C196" s="6"/>
      <c r="D196" s="5"/>
      <c r="E196" s="6"/>
      <c r="F196" s="5"/>
      <c r="G196" s="6"/>
      <c r="H196" s="5"/>
      <c r="I196" s="5"/>
      <c r="J196" s="5"/>
      <c r="K196" s="5"/>
      <c r="L196" s="5"/>
      <c r="M196" s="5"/>
      <c r="N196" s="5"/>
      <c r="O196" s="5"/>
      <c r="P196" s="5"/>
      <c r="Q196" s="5"/>
      <c r="R196" s="5"/>
      <c r="S196" s="5"/>
      <c r="T196" s="5"/>
      <c r="U196" s="5"/>
      <c r="V196" s="5"/>
      <c r="W196" s="5"/>
      <c r="X196" s="5"/>
      <c r="Y196" s="5"/>
      <c r="Z196" s="5"/>
      <c r="AA196" s="5"/>
      <c r="AB196" s="5"/>
      <c r="AC196" s="5"/>
      <c r="AD196" s="5"/>
    </row>
    <row r="197" spans="1:30" ht="15.75" customHeight="1">
      <c r="A197" s="5"/>
      <c r="B197" s="5"/>
      <c r="C197" s="6"/>
      <c r="D197" s="5"/>
      <c r="E197" s="6"/>
      <c r="F197" s="5"/>
      <c r="G197" s="6"/>
      <c r="H197" s="5"/>
      <c r="I197" s="5"/>
      <c r="J197" s="5"/>
      <c r="K197" s="5"/>
      <c r="L197" s="5"/>
      <c r="M197" s="5"/>
      <c r="N197" s="5"/>
      <c r="O197" s="5"/>
      <c r="P197" s="5"/>
      <c r="Q197" s="5"/>
      <c r="R197" s="5"/>
      <c r="S197" s="5"/>
      <c r="T197" s="5"/>
      <c r="U197" s="5"/>
      <c r="V197" s="5"/>
      <c r="W197" s="5"/>
      <c r="X197" s="5"/>
      <c r="Y197" s="5"/>
      <c r="Z197" s="5"/>
      <c r="AA197" s="5"/>
      <c r="AB197" s="5"/>
      <c r="AC197" s="5"/>
      <c r="AD197" s="5"/>
    </row>
    <row r="198" spans="1:30" ht="15.75" customHeight="1">
      <c r="A198" s="5"/>
      <c r="B198" s="5"/>
      <c r="C198" s="6"/>
      <c r="D198" s="5"/>
      <c r="E198" s="6"/>
      <c r="F198" s="5"/>
      <c r="G198" s="6"/>
      <c r="H198" s="5"/>
      <c r="I198" s="5"/>
      <c r="J198" s="5"/>
      <c r="K198" s="5"/>
      <c r="L198" s="5"/>
      <c r="M198" s="5"/>
      <c r="N198" s="5"/>
      <c r="O198" s="5"/>
      <c r="P198" s="5"/>
      <c r="Q198" s="5"/>
      <c r="R198" s="5"/>
      <c r="S198" s="5"/>
      <c r="T198" s="5"/>
      <c r="U198" s="5"/>
      <c r="V198" s="5"/>
      <c r="W198" s="5"/>
      <c r="X198" s="5"/>
      <c r="Y198" s="5"/>
      <c r="Z198" s="5"/>
      <c r="AA198" s="5"/>
      <c r="AB198" s="5"/>
      <c r="AC198" s="5"/>
      <c r="AD198" s="5"/>
    </row>
    <row r="199" spans="1:30" ht="15.75" customHeight="1">
      <c r="A199" s="5"/>
      <c r="B199" s="5"/>
      <c r="C199" s="6"/>
      <c r="D199" s="5"/>
      <c r="E199" s="6"/>
      <c r="F199" s="5"/>
      <c r="G199" s="6"/>
      <c r="H199" s="5"/>
      <c r="I199" s="5"/>
      <c r="J199" s="5"/>
      <c r="K199" s="5"/>
      <c r="L199" s="5"/>
      <c r="M199" s="5"/>
      <c r="N199" s="5"/>
      <c r="O199" s="5"/>
      <c r="P199" s="5"/>
      <c r="Q199" s="5"/>
      <c r="R199" s="5"/>
      <c r="S199" s="5"/>
      <c r="T199" s="5"/>
      <c r="U199" s="5"/>
      <c r="V199" s="5"/>
      <c r="W199" s="5"/>
      <c r="X199" s="5"/>
      <c r="Y199" s="5"/>
      <c r="Z199" s="5"/>
      <c r="AA199" s="5"/>
      <c r="AB199" s="5"/>
      <c r="AC199" s="5"/>
      <c r="AD199" s="5"/>
    </row>
    <row r="200" spans="1:30" ht="15.75" customHeight="1">
      <c r="A200" s="5"/>
      <c r="B200" s="5"/>
      <c r="C200" s="6"/>
      <c r="D200" s="5"/>
      <c r="E200" s="6"/>
      <c r="F200" s="5"/>
      <c r="G200" s="6"/>
      <c r="H200" s="5"/>
      <c r="I200" s="5"/>
      <c r="J200" s="5"/>
      <c r="K200" s="5"/>
      <c r="L200" s="5"/>
      <c r="M200" s="5"/>
      <c r="N200" s="5"/>
      <c r="O200" s="5"/>
      <c r="P200" s="5"/>
      <c r="Q200" s="5"/>
      <c r="R200" s="5"/>
      <c r="S200" s="5"/>
      <c r="T200" s="5"/>
      <c r="U200" s="5"/>
      <c r="V200" s="5"/>
      <c r="W200" s="5"/>
      <c r="X200" s="5"/>
      <c r="Y200" s="5"/>
      <c r="Z200" s="5"/>
      <c r="AA200" s="5"/>
      <c r="AB200" s="5"/>
      <c r="AC200" s="5"/>
      <c r="AD200" s="5"/>
    </row>
    <row r="201" spans="1:30" ht="15.75" customHeight="1">
      <c r="A201" s="5"/>
      <c r="B201" s="5"/>
      <c r="C201" s="6"/>
      <c r="D201" s="5"/>
      <c r="E201" s="6"/>
      <c r="F201" s="5"/>
      <c r="G201" s="6"/>
      <c r="H201" s="5"/>
      <c r="I201" s="5"/>
      <c r="J201" s="5"/>
      <c r="K201" s="5"/>
      <c r="L201" s="5"/>
      <c r="M201" s="5"/>
      <c r="N201" s="5"/>
      <c r="O201" s="5"/>
      <c r="P201" s="5"/>
      <c r="Q201" s="5"/>
      <c r="R201" s="5"/>
      <c r="S201" s="5"/>
      <c r="T201" s="5"/>
      <c r="U201" s="5"/>
      <c r="V201" s="5"/>
      <c r="W201" s="5"/>
      <c r="X201" s="5"/>
      <c r="Y201" s="5"/>
      <c r="Z201" s="5"/>
      <c r="AA201" s="5"/>
      <c r="AB201" s="5"/>
      <c r="AC201" s="5"/>
      <c r="AD201" s="5"/>
    </row>
    <row r="202" spans="1:30" ht="15.75" customHeight="1">
      <c r="A202" s="5"/>
      <c r="B202" s="5"/>
      <c r="C202" s="6"/>
      <c r="D202" s="5"/>
      <c r="E202" s="6"/>
      <c r="F202" s="5"/>
      <c r="G202" s="6"/>
      <c r="H202" s="5"/>
      <c r="I202" s="5"/>
      <c r="J202" s="5"/>
      <c r="K202" s="5"/>
      <c r="L202" s="5"/>
      <c r="M202" s="5"/>
      <c r="N202" s="5"/>
      <c r="O202" s="5"/>
      <c r="P202" s="5"/>
      <c r="Q202" s="5"/>
      <c r="R202" s="5"/>
      <c r="S202" s="5"/>
      <c r="T202" s="5"/>
      <c r="U202" s="5"/>
      <c r="V202" s="5"/>
      <c r="W202" s="5"/>
      <c r="X202" s="5"/>
      <c r="Y202" s="5"/>
      <c r="Z202" s="5"/>
      <c r="AA202" s="5"/>
      <c r="AB202" s="5"/>
      <c r="AC202" s="5"/>
      <c r="AD202" s="5"/>
    </row>
    <row r="203" spans="1:30" ht="15.75" customHeight="1">
      <c r="A203" s="5"/>
      <c r="B203" s="5"/>
      <c r="C203" s="6"/>
      <c r="D203" s="5"/>
      <c r="E203" s="6"/>
      <c r="F203" s="5"/>
      <c r="G203" s="6"/>
      <c r="H203" s="5"/>
      <c r="I203" s="5"/>
      <c r="J203" s="5"/>
      <c r="K203" s="5"/>
      <c r="L203" s="5"/>
      <c r="M203" s="5"/>
      <c r="N203" s="5"/>
      <c r="O203" s="5"/>
      <c r="P203" s="5"/>
      <c r="Q203" s="5"/>
      <c r="R203" s="5"/>
      <c r="S203" s="5"/>
      <c r="T203" s="5"/>
      <c r="U203" s="5"/>
      <c r="V203" s="5"/>
      <c r="W203" s="5"/>
      <c r="X203" s="5"/>
      <c r="Y203" s="5"/>
      <c r="Z203" s="5"/>
      <c r="AA203" s="5"/>
      <c r="AB203" s="5"/>
      <c r="AC203" s="5"/>
      <c r="AD203" s="5"/>
    </row>
    <row r="204" spans="1:30" ht="15.75" customHeight="1">
      <c r="A204" s="5"/>
      <c r="B204" s="5"/>
      <c r="C204" s="6"/>
      <c r="D204" s="5"/>
      <c r="E204" s="6"/>
      <c r="F204" s="5"/>
      <c r="G204" s="6"/>
      <c r="H204" s="5"/>
      <c r="I204" s="5"/>
      <c r="J204" s="5"/>
      <c r="K204" s="5"/>
      <c r="L204" s="5"/>
      <c r="M204" s="5"/>
      <c r="N204" s="5"/>
      <c r="O204" s="5"/>
      <c r="P204" s="5"/>
      <c r="Q204" s="5"/>
      <c r="R204" s="5"/>
      <c r="S204" s="5"/>
      <c r="T204" s="5"/>
      <c r="U204" s="5"/>
      <c r="V204" s="5"/>
      <c r="W204" s="5"/>
      <c r="X204" s="5"/>
      <c r="Y204" s="5"/>
      <c r="Z204" s="5"/>
      <c r="AA204" s="5"/>
      <c r="AB204" s="5"/>
      <c r="AC204" s="5"/>
      <c r="AD204" s="5"/>
    </row>
    <row r="205" spans="1:30" ht="15.75" customHeight="1">
      <c r="A205" s="5"/>
      <c r="B205" s="5"/>
      <c r="C205" s="6"/>
      <c r="D205" s="5"/>
      <c r="E205" s="6"/>
      <c r="F205" s="5"/>
      <c r="G205" s="6"/>
      <c r="H205" s="5"/>
      <c r="I205" s="5"/>
      <c r="J205" s="5"/>
      <c r="K205" s="5"/>
      <c r="L205" s="5"/>
      <c r="M205" s="5"/>
      <c r="N205" s="5"/>
      <c r="O205" s="5"/>
      <c r="P205" s="5"/>
      <c r="Q205" s="5"/>
      <c r="R205" s="5"/>
      <c r="S205" s="5"/>
      <c r="T205" s="5"/>
      <c r="U205" s="5"/>
      <c r="V205" s="5"/>
      <c r="W205" s="5"/>
      <c r="X205" s="5"/>
      <c r="Y205" s="5"/>
      <c r="Z205" s="5"/>
      <c r="AA205" s="5"/>
      <c r="AB205" s="5"/>
      <c r="AC205" s="5"/>
      <c r="AD205" s="5"/>
    </row>
    <row r="206" spans="1:30" ht="15.75" customHeight="1">
      <c r="A206" s="5"/>
      <c r="B206" s="5"/>
      <c r="C206" s="6"/>
      <c r="D206" s="5"/>
      <c r="E206" s="6"/>
      <c r="F206" s="5"/>
      <c r="G206" s="6"/>
      <c r="H206" s="5"/>
      <c r="I206" s="5"/>
      <c r="J206" s="5"/>
      <c r="K206" s="5"/>
      <c r="L206" s="5"/>
      <c r="M206" s="5"/>
      <c r="N206" s="5"/>
      <c r="O206" s="5"/>
      <c r="P206" s="5"/>
      <c r="Q206" s="5"/>
      <c r="R206" s="5"/>
      <c r="S206" s="5"/>
      <c r="T206" s="5"/>
      <c r="U206" s="5"/>
      <c r="V206" s="5"/>
      <c r="W206" s="5"/>
      <c r="X206" s="5"/>
      <c r="Y206" s="5"/>
      <c r="Z206" s="5"/>
      <c r="AA206" s="5"/>
      <c r="AB206" s="5"/>
      <c r="AC206" s="5"/>
      <c r="AD206" s="5"/>
    </row>
    <row r="207" spans="1:30" ht="15.75" customHeight="1">
      <c r="A207" s="5"/>
      <c r="B207" s="5"/>
      <c r="C207" s="6"/>
      <c r="D207" s="5"/>
      <c r="E207" s="6"/>
      <c r="F207" s="5"/>
      <c r="G207" s="6"/>
      <c r="H207" s="5"/>
      <c r="I207" s="5"/>
      <c r="J207" s="5"/>
      <c r="K207" s="5"/>
      <c r="L207" s="5"/>
      <c r="M207" s="5"/>
      <c r="N207" s="5"/>
      <c r="O207" s="5"/>
      <c r="P207" s="5"/>
      <c r="Q207" s="5"/>
      <c r="R207" s="5"/>
      <c r="S207" s="5"/>
      <c r="T207" s="5"/>
      <c r="U207" s="5"/>
      <c r="V207" s="5"/>
      <c r="W207" s="5"/>
      <c r="X207" s="5"/>
      <c r="Y207" s="5"/>
      <c r="Z207" s="5"/>
      <c r="AA207" s="5"/>
      <c r="AB207" s="5"/>
      <c r="AC207" s="5"/>
      <c r="AD207" s="5"/>
    </row>
    <row r="208" spans="1:30" ht="15.75" customHeight="1">
      <c r="A208" s="5"/>
      <c r="B208" s="5"/>
      <c r="C208" s="6"/>
      <c r="D208" s="5"/>
      <c r="E208" s="6"/>
      <c r="F208" s="5"/>
      <c r="G208" s="6"/>
      <c r="H208" s="5"/>
      <c r="I208" s="5"/>
      <c r="J208" s="5"/>
      <c r="K208" s="5"/>
      <c r="L208" s="5"/>
      <c r="M208" s="5"/>
      <c r="N208" s="5"/>
      <c r="O208" s="5"/>
      <c r="P208" s="5"/>
      <c r="Q208" s="5"/>
      <c r="R208" s="5"/>
      <c r="S208" s="5"/>
      <c r="T208" s="5"/>
      <c r="U208" s="5"/>
      <c r="V208" s="5"/>
      <c r="W208" s="5"/>
      <c r="X208" s="5"/>
      <c r="Y208" s="5"/>
      <c r="Z208" s="5"/>
      <c r="AA208" s="5"/>
      <c r="AB208" s="5"/>
      <c r="AC208" s="5"/>
      <c r="AD208" s="5"/>
    </row>
    <row r="209" spans="1:30" ht="15.75" customHeight="1">
      <c r="A209" s="5"/>
      <c r="B209" s="5"/>
      <c r="C209" s="6"/>
      <c r="D209" s="5"/>
      <c r="E209" s="6"/>
      <c r="F209" s="5"/>
      <c r="G209" s="6"/>
      <c r="H209" s="5"/>
      <c r="I209" s="5"/>
      <c r="J209" s="5"/>
      <c r="K209" s="5"/>
      <c r="L209" s="5"/>
      <c r="M209" s="5"/>
      <c r="N209" s="5"/>
      <c r="O209" s="5"/>
      <c r="P209" s="5"/>
      <c r="Q209" s="5"/>
      <c r="R209" s="5"/>
      <c r="S209" s="5"/>
      <c r="T209" s="5"/>
      <c r="U209" s="5"/>
      <c r="V209" s="5"/>
      <c r="W209" s="5"/>
      <c r="X209" s="5"/>
      <c r="Y209" s="5"/>
      <c r="Z209" s="5"/>
      <c r="AA209" s="5"/>
      <c r="AB209" s="5"/>
      <c r="AC209" s="5"/>
      <c r="AD209" s="5"/>
    </row>
    <row r="210" spans="1:30" ht="15.75" customHeight="1">
      <c r="A210" s="5"/>
      <c r="B210" s="5"/>
      <c r="C210" s="6"/>
      <c r="D210" s="5"/>
      <c r="E210" s="6"/>
      <c r="F210" s="5"/>
      <c r="G210" s="6"/>
      <c r="H210" s="5"/>
      <c r="I210" s="5"/>
      <c r="J210" s="5"/>
      <c r="K210" s="5"/>
      <c r="L210" s="5"/>
      <c r="M210" s="5"/>
      <c r="N210" s="5"/>
      <c r="O210" s="5"/>
      <c r="P210" s="5"/>
      <c r="Q210" s="5"/>
      <c r="R210" s="5"/>
      <c r="S210" s="5"/>
      <c r="T210" s="5"/>
      <c r="U210" s="5"/>
      <c r="V210" s="5"/>
      <c r="W210" s="5"/>
      <c r="X210" s="5"/>
      <c r="Y210" s="5"/>
      <c r="Z210" s="5"/>
      <c r="AA210" s="5"/>
      <c r="AB210" s="5"/>
      <c r="AC210" s="5"/>
      <c r="AD210" s="5"/>
    </row>
    <row r="211" spans="1:30" ht="15.75" customHeight="1">
      <c r="A211" s="5"/>
      <c r="B211" s="5"/>
      <c r="C211" s="6"/>
      <c r="D211" s="5"/>
      <c r="E211" s="6"/>
      <c r="F211" s="5"/>
      <c r="G211" s="6"/>
      <c r="H211" s="5"/>
      <c r="I211" s="5"/>
      <c r="J211" s="5"/>
      <c r="K211" s="5"/>
      <c r="L211" s="5"/>
      <c r="M211" s="5"/>
      <c r="N211" s="5"/>
      <c r="O211" s="5"/>
      <c r="P211" s="5"/>
      <c r="Q211" s="5"/>
      <c r="R211" s="5"/>
      <c r="S211" s="5"/>
      <c r="T211" s="5"/>
      <c r="U211" s="5"/>
      <c r="V211" s="5"/>
      <c r="W211" s="5"/>
      <c r="X211" s="5"/>
      <c r="Y211" s="5"/>
      <c r="Z211" s="5"/>
      <c r="AA211" s="5"/>
      <c r="AB211" s="5"/>
      <c r="AC211" s="5"/>
      <c r="AD211" s="5"/>
    </row>
    <row r="212" spans="1:30" ht="15.75" customHeight="1">
      <c r="A212" s="5"/>
      <c r="B212" s="5"/>
      <c r="C212" s="6"/>
      <c r="D212" s="5"/>
      <c r="E212" s="6"/>
      <c r="F212" s="5"/>
      <c r="G212" s="6"/>
      <c r="H212" s="5"/>
      <c r="I212" s="5"/>
      <c r="J212" s="5"/>
      <c r="K212" s="5"/>
      <c r="L212" s="5"/>
      <c r="M212" s="5"/>
      <c r="N212" s="5"/>
      <c r="O212" s="5"/>
      <c r="P212" s="5"/>
      <c r="Q212" s="5"/>
      <c r="R212" s="5"/>
      <c r="S212" s="5"/>
      <c r="T212" s="5"/>
      <c r="U212" s="5"/>
      <c r="V212" s="5"/>
      <c r="W212" s="5"/>
      <c r="X212" s="5"/>
      <c r="Y212" s="5"/>
      <c r="Z212" s="5"/>
      <c r="AA212" s="5"/>
      <c r="AB212" s="5"/>
      <c r="AC212" s="5"/>
      <c r="AD212" s="5"/>
    </row>
    <row r="213" spans="1:30" ht="15.75" customHeight="1">
      <c r="A213" s="5"/>
      <c r="B213" s="5"/>
      <c r="C213" s="6"/>
      <c r="D213" s="5"/>
      <c r="E213" s="6"/>
      <c r="F213" s="5"/>
      <c r="G213" s="6"/>
      <c r="H213" s="5"/>
      <c r="I213" s="5"/>
      <c r="J213" s="5"/>
      <c r="K213" s="5"/>
      <c r="L213" s="5"/>
      <c r="M213" s="5"/>
      <c r="N213" s="5"/>
      <c r="O213" s="5"/>
      <c r="P213" s="5"/>
      <c r="Q213" s="5"/>
      <c r="R213" s="5"/>
      <c r="S213" s="5"/>
      <c r="T213" s="5"/>
      <c r="U213" s="5"/>
      <c r="V213" s="5"/>
      <c r="W213" s="5"/>
      <c r="X213" s="5"/>
      <c r="Y213" s="5"/>
      <c r="Z213" s="5"/>
      <c r="AA213" s="5"/>
      <c r="AB213" s="5"/>
      <c r="AC213" s="5"/>
      <c r="AD213" s="5"/>
    </row>
    <row r="214" spans="1:30" ht="15.75" customHeight="1">
      <c r="A214" s="5"/>
      <c r="B214" s="5"/>
      <c r="C214" s="6"/>
      <c r="D214" s="5"/>
      <c r="E214" s="6"/>
      <c r="F214" s="5"/>
      <c r="G214" s="6"/>
      <c r="H214" s="5"/>
      <c r="I214" s="5"/>
      <c r="J214" s="5"/>
      <c r="K214" s="5"/>
      <c r="L214" s="5"/>
      <c r="M214" s="5"/>
      <c r="N214" s="5"/>
      <c r="O214" s="5"/>
      <c r="P214" s="5"/>
      <c r="Q214" s="5"/>
      <c r="R214" s="5"/>
      <c r="S214" s="5"/>
      <c r="T214" s="5"/>
      <c r="U214" s="5"/>
      <c r="V214" s="5"/>
      <c r="W214" s="5"/>
      <c r="X214" s="5"/>
      <c r="Y214" s="5"/>
      <c r="Z214" s="5"/>
      <c r="AA214" s="5"/>
      <c r="AB214" s="5"/>
      <c r="AC214" s="5"/>
      <c r="AD214" s="5"/>
    </row>
    <row r="215" spans="1:30" ht="15.75" customHeight="1">
      <c r="A215" s="5"/>
      <c r="B215" s="5"/>
      <c r="C215" s="6"/>
      <c r="D215" s="5"/>
      <c r="E215" s="6"/>
      <c r="F215" s="5"/>
      <c r="G215" s="6"/>
      <c r="H215" s="5"/>
      <c r="I215" s="5"/>
      <c r="J215" s="5"/>
      <c r="K215" s="5"/>
      <c r="L215" s="5"/>
      <c r="M215" s="5"/>
      <c r="N215" s="5"/>
      <c r="O215" s="5"/>
      <c r="P215" s="5"/>
      <c r="Q215" s="5"/>
      <c r="R215" s="5"/>
      <c r="S215" s="5"/>
      <c r="T215" s="5"/>
      <c r="U215" s="5"/>
      <c r="V215" s="5"/>
      <c r="W215" s="5"/>
      <c r="X215" s="5"/>
      <c r="Y215" s="5"/>
      <c r="Z215" s="5"/>
      <c r="AA215" s="5"/>
      <c r="AB215" s="5"/>
      <c r="AC215" s="5"/>
      <c r="AD215" s="5"/>
    </row>
    <row r="216" spans="1:30" ht="15.75" customHeight="1">
      <c r="A216" s="5"/>
      <c r="B216" s="5"/>
      <c r="C216" s="6"/>
      <c r="D216" s="5"/>
      <c r="E216" s="6"/>
      <c r="F216" s="5"/>
      <c r="G216" s="6"/>
      <c r="H216" s="5"/>
      <c r="I216" s="5"/>
      <c r="J216" s="5"/>
      <c r="K216" s="5"/>
      <c r="L216" s="5"/>
      <c r="M216" s="5"/>
      <c r="N216" s="5"/>
      <c r="O216" s="5"/>
      <c r="P216" s="5"/>
      <c r="Q216" s="5"/>
      <c r="R216" s="5"/>
      <c r="S216" s="5"/>
      <c r="T216" s="5"/>
      <c r="U216" s="5"/>
      <c r="V216" s="5"/>
      <c r="W216" s="5"/>
      <c r="X216" s="5"/>
      <c r="Y216" s="5"/>
      <c r="Z216" s="5"/>
      <c r="AA216" s="5"/>
      <c r="AB216" s="5"/>
      <c r="AC216" s="5"/>
      <c r="AD216" s="5"/>
    </row>
    <row r="217" spans="1:30" ht="15.75" customHeight="1">
      <c r="A217" s="5"/>
      <c r="B217" s="5"/>
      <c r="C217" s="6"/>
      <c r="D217" s="5"/>
      <c r="E217" s="6"/>
      <c r="F217" s="5"/>
      <c r="G217" s="6"/>
      <c r="H217" s="5"/>
      <c r="I217" s="5"/>
      <c r="J217" s="5"/>
      <c r="K217" s="5"/>
      <c r="L217" s="5"/>
      <c r="M217" s="5"/>
      <c r="N217" s="5"/>
      <c r="O217" s="5"/>
      <c r="P217" s="5"/>
      <c r="Q217" s="5"/>
      <c r="R217" s="5"/>
      <c r="S217" s="5"/>
      <c r="T217" s="5"/>
      <c r="U217" s="5"/>
      <c r="V217" s="5"/>
      <c r="W217" s="5"/>
      <c r="X217" s="5"/>
      <c r="Y217" s="5"/>
      <c r="Z217" s="5"/>
      <c r="AA217" s="5"/>
      <c r="AB217" s="5"/>
      <c r="AC217" s="5"/>
      <c r="AD217" s="5"/>
    </row>
    <row r="218" spans="1:30" ht="15.75" customHeight="1">
      <c r="A218" s="5"/>
      <c r="B218" s="5"/>
      <c r="C218" s="6"/>
      <c r="D218" s="5"/>
      <c r="E218" s="6"/>
      <c r="F218" s="5"/>
      <c r="G218" s="6"/>
      <c r="H218" s="5"/>
      <c r="I218" s="5"/>
      <c r="J218" s="5"/>
      <c r="K218" s="5"/>
      <c r="L218" s="5"/>
      <c r="M218" s="5"/>
      <c r="N218" s="5"/>
      <c r="O218" s="5"/>
      <c r="P218" s="5"/>
      <c r="Q218" s="5"/>
      <c r="R218" s="5"/>
      <c r="S218" s="5"/>
      <c r="T218" s="5"/>
      <c r="U218" s="5"/>
      <c r="V218" s="5"/>
      <c r="W218" s="5"/>
      <c r="X218" s="5"/>
      <c r="Y218" s="5"/>
      <c r="Z218" s="5"/>
      <c r="AA218" s="5"/>
      <c r="AB218" s="5"/>
      <c r="AC218" s="5"/>
      <c r="AD218" s="5"/>
    </row>
    <row r="219" spans="1:30" ht="15.75" customHeight="1">
      <c r="A219" s="5"/>
      <c r="B219" s="5"/>
      <c r="C219" s="6"/>
      <c r="D219" s="5"/>
      <c r="E219" s="6"/>
      <c r="F219" s="5"/>
      <c r="G219" s="6"/>
      <c r="H219" s="5"/>
      <c r="I219" s="5"/>
      <c r="J219" s="5"/>
      <c r="K219" s="5"/>
      <c r="L219" s="5"/>
      <c r="M219" s="5"/>
      <c r="N219" s="5"/>
      <c r="O219" s="5"/>
      <c r="P219" s="5"/>
      <c r="Q219" s="5"/>
      <c r="R219" s="5"/>
      <c r="S219" s="5"/>
      <c r="T219" s="5"/>
      <c r="U219" s="5"/>
      <c r="V219" s="5"/>
      <c r="W219" s="5"/>
      <c r="X219" s="5"/>
      <c r="Y219" s="5"/>
      <c r="Z219" s="5"/>
      <c r="AA219" s="5"/>
      <c r="AB219" s="5"/>
      <c r="AC219" s="5"/>
      <c r="AD219" s="5"/>
    </row>
    <row r="220" spans="1:30" ht="15.75" customHeight="1">
      <c r="A220" s="5"/>
      <c r="B220" s="5"/>
      <c r="C220" s="6"/>
      <c r="D220" s="5"/>
      <c r="E220" s="6"/>
      <c r="F220" s="5"/>
      <c r="G220" s="6"/>
      <c r="H220" s="5"/>
      <c r="I220" s="5"/>
      <c r="J220" s="5"/>
      <c r="K220" s="5"/>
      <c r="L220" s="5"/>
      <c r="M220" s="5"/>
      <c r="N220" s="5"/>
      <c r="O220" s="5"/>
      <c r="P220" s="5"/>
      <c r="Q220" s="5"/>
      <c r="R220" s="5"/>
      <c r="S220" s="5"/>
      <c r="T220" s="5"/>
      <c r="U220" s="5"/>
      <c r="V220" s="5"/>
      <c r="W220" s="5"/>
      <c r="X220" s="5"/>
      <c r="Y220" s="5"/>
      <c r="Z220" s="5"/>
      <c r="AA220" s="5"/>
      <c r="AB220" s="5"/>
      <c r="AC220" s="5"/>
      <c r="AD220" s="5"/>
    </row>
    <row r="221" spans="1:30" ht="15.75" customHeight="1">
      <c r="A221" s="5"/>
      <c r="B221" s="5"/>
      <c r="C221" s="6"/>
      <c r="D221" s="5"/>
      <c r="E221" s="6"/>
      <c r="F221" s="5"/>
      <c r="G221" s="6"/>
      <c r="H221" s="5"/>
      <c r="I221" s="5"/>
      <c r="J221" s="5"/>
      <c r="K221" s="5"/>
      <c r="L221" s="5"/>
      <c r="M221" s="5"/>
      <c r="N221" s="5"/>
      <c r="O221" s="5"/>
      <c r="P221" s="5"/>
      <c r="Q221" s="5"/>
      <c r="R221" s="5"/>
      <c r="S221" s="5"/>
      <c r="T221" s="5"/>
      <c r="U221" s="5"/>
      <c r="V221" s="5"/>
      <c r="W221" s="5"/>
      <c r="X221" s="5"/>
      <c r="Y221" s="5"/>
      <c r="Z221" s="5"/>
      <c r="AA221" s="5"/>
      <c r="AB221" s="5"/>
      <c r="AC221" s="5"/>
      <c r="AD221" s="5"/>
    </row>
    <row r="222" spans="1:30" ht="15.75" customHeight="1">
      <c r="A222" s="5"/>
      <c r="B222" s="5"/>
      <c r="C222" s="6"/>
      <c r="D222" s="5"/>
      <c r="E222" s="6"/>
      <c r="F222" s="5"/>
      <c r="G222" s="6"/>
      <c r="H222" s="5"/>
      <c r="I222" s="5"/>
      <c r="J222" s="5"/>
      <c r="K222" s="5"/>
      <c r="L222" s="5"/>
      <c r="M222" s="5"/>
      <c r="N222" s="5"/>
      <c r="O222" s="5"/>
      <c r="P222" s="5"/>
      <c r="Q222" s="5"/>
      <c r="R222" s="5"/>
      <c r="S222" s="5"/>
      <c r="T222" s="5"/>
      <c r="U222" s="5"/>
      <c r="V222" s="5"/>
      <c r="W222" s="5"/>
      <c r="X222" s="5"/>
      <c r="Y222" s="5"/>
      <c r="Z222" s="5"/>
      <c r="AA222" s="5"/>
      <c r="AB222" s="5"/>
      <c r="AC222" s="5"/>
      <c r="AD222" s="5"/>
    </row>
    <row r="223" spans="1:30" ht="15.75" customHeight="1">
      <c r="A223" s="5"/>
      <c r="B223" s="5"/>
      <c r="C223" s="6"/>
      <c r="D223" s="5"/>
      <c r="E223" s="6"/>
      <c r="F223" s="5"/>
      <c r="G223" s="6"/>
      <c r="H223" s="5"/>
      <c r="I223" s="5"/>
      <c r="J223" s="5"/>
      <c r="K223" s="5"/>
      <c r="L223" s="5"/>
      <c r="M223" s="5"/>
      <c r="N223" s="5"/>
      <c r="O223" s="5"/>
      <c r="P223" s="5"/>
      <c r="Q223" s="5"/>
      <c r="R223" s="5"/>
      <c r="S223" s="5"/>
      <c r="T223" s="5"/>
      <c r="U223" s="5"/>
      <c r="V223" s="5"/>
      <c r="W223" s="5"/>
      <c r="X223" s="5"/>
      <c r="Y223" s="5"/>
      <c r="Z223" s="5"/>
      <c r="AA223" s="5"/>
      <c r="AB223" s="5"/>
      <c r="AC223" s="5"/>
      <c r="AD223" s="5"/>
    </row>
    <row r="224" spans="1:30" ht="15.75" customHeight="1">
      <c r="A224" s="5"/>
      <c r="B224" s="5"/>
      <c r="C224" s="6"/>
      <c r="D224" s="5"/>
      <c r="E224" s="6"/>
      <c r="F224" s="5"/>
      <c r="G224" s="6"/>
      <c r="H224" s="5"/>
      <c r="I224" s="5"/>
      <c r="J224" s="5"/>
      <c r="K224" s="5"/>
      <c r="L224" s="5"/>
      <c r="M224" s="5"/>
      <c r="N224" s="5"/>
      <c r="O224" s="5"/>
      <c r="P224" s="5"/>
      <c r="Q224" s="5"/>
      <c r="R224" s="5"/>
      <c r="S224" s="5"/>
      <c r="T224" s="5"/>
      <c r="U224" s="5"/>
      <c r="V224" s="5"/>
      <c r="W224" s="5"/>
      <c r="X224" s="5"/>
      <c r="Y224" s="5"/>
      <c r="Z224" s="5"/>
      <c r="AA224" s="5"/>
      <c r="AB224" s="5"/>
      <c r="AC224" s="5"/>
      <c r="AD224" s="5"/>
    </row>
    <row r="225" spans="1:30" ht="15.75" customHeight="1">
      <c r="A225" s="5"/>
      <c r="B225" s="5"/>
      <c r="C225" s="6"/>
      <c r="D225" s="5"/>
      <c r="E225" s="6"/>
      <c r="F225" s="5"/>
      <c r="G225" s="6"/>
      <c r="H225" s="5"/>
      <c r="I225" s="5"/>
      <c r="J225" s="5"/>
      <c r="K225" s="5"/>
      <c r="L225" s="5"/>
      <c r="M225" s="5"/>
      <c r="N225" s="5"/>
      <c r="O225" s="5"/>
      <c r="P225" s="5"/>
      <c r="Q225" s="5"/>
      <c r="R225" s="5"/>
      <c r="S225" s="5"/>
      <c r="T225" s="5"/>
      <c r="U225" s="5"/>
      <c r="V225" s="5"/>
      <c r="W225" s="5"/>
      <c r="X225" s="5"/>
      <c r="Y225" s="5"/>
      <c r="Z225" s="5"/>
      <c r="AA225" s="5"/>
      <c r="AB225" s="5"/>
      <c r="AC225" s="5"/>
      <c r="AD225" s="5"/>
    </row>
    <row r="226" spans="1:30" ht="15.75" customHeight="1">
      <c r="A226" s="5"/>
      <c r="B226" s="5"/>
      <c r="C226" s="6"/>
      <c r="D226" s="5"/>
      <c r="E226" s="6"/>
      <c r="F226" s="5"/>
      <c r="G226" s="6"/>
      <c r="H226" s="5"/>
      <c r="I226" s="5"/>
      <c r="J226" s="5"/>
      <c r="K226" s="5"/>
      <c r="L226" s="5"/>
      <c r="M226" s="5"/>
      <c r="N226" s="5"/>
      <c r="O226" s="5"/>
      <c r="P226" s="5"/>
      <c r="Q226" s="5"/>
      <c r="R226" s="5"/>
      <c r="S226" s="5"/>
      <c r="T226" s="5"/>
      <c r="U226" s="5"/>
      <c r="V226" s="5"/>
      <c r="W226" s="5"/>
      <c r="X226" s="5"/>
      <c r="Y226" s="5"/>
      <c r="Z226" s="5"/>
      <c r="AA226" s="5"/>
      <c r="AB226" s="5"/>
      <c r="AC226" s="5"/>
      <c r="AD226" s="5"/>
    </row>
    <row r="227" spans="1:30" ht="15.75" customHeight="1">
      <c r="A227" s="5"/>
      <c r="B227" s="5"/>
      <c r="C227" s="6"/>
      <c r="D227" s="5"/>
      <c r="E227" s="6"/>
      <c r="F227" s="5"/>
      <c r="G227" s="6"/>
      <c r="H227" s="5"/>
      <c r="I227" s="5"/>
      <c r="J227" s="5"/>
      <c r="K227" s="5"/>
      <c r="L227" s="5"/>
      <c r="M227" s="5"/>
      <c r="N227" s="5"/>
      <c r="O227" s="5"/>
      <c r="P227" s="5"/>
      <c r="Q227" s="5"/>
      <c r="R227" s="5"/>
      <c r="S227" s="5"/>
      <c r="T227" s="5"/>
      <c r="U227" s="5"/>
      <c r="V227" s="5"/>
      <c r="W227" s="5"/>
      <c r="X227" s="5"/>
      <c r="Y227" s="5"/>
      <c r="Z227" s="5"/>
      <c r="AA227" s="5"/>
      <c r="AB227" s="5"/>
      <c r="AC227" s="5"/>
      <c r="AD227" s="5"/>
    </row>
    <row r="228" spans="1:30" ht="15.75" customHeight="1">
      <c r="A228" s="5"/>
      <c r="B228" s="5"/>
      <c r="C228" s="6"/>
      <c r="D228" s="5"/>
      <c r="E228" s="6"/>
      <c r="F228" s="5"/>
      <c r="G228" s="6"/>
      <c r="H228" s="5"/>
      <c r="I228" s="5"/>
      <c r="J228" s="5"/>
      <c r="K228" s="5"/>
      <c r="L228" s="5"/>
      <c r="M228" s="5"/>
      <c r="N228" s="5"/>
      <c r="O228" s="5"/>
      <c r="P228" s="5"/>
      <c r="Q228" s="5"/>
      <c r="R228" s="5"/>
      <c r="S228" s="5"/>
      <c r="T228" s="5"/>
      <c r="U228" s="5"/>
      <c r="V228" s="5"/>
      <c r="W228" s="5"/>
      <c r="X228" s="5"/>
      <c r="Y228" s="5"/>
      <c r="Z228" s="5"/>
      <c r="AA228" s="5"/>
      <c r="AB228" s="5"/>
      <c r="AC228" s="5"/>
      <c r="AD228" s="5"/>
    </row>
    <row r="229" spans="1:30" ht="15.75" customHeight="1">
      <c r="A229" s="5"/>
      <c r="B229" s="5"/>
      <c r="C229" s="6"/>
      <c r="D229" s="5"/>
      <c r="E229" s="6"/>
      <c r="F229" s="5"/>
      <c r="G229" s="6"/>
      <c r="H229" s="5"/>
      <c r="I229" s="5"/>
      <c r="J229" s="5"/>
      <c r="K229" s="5"/>
      <c r="L229" s="5"/>
      <c r="M229" s="5"/>
      <c r="N229" s="5"/>
      <c r="O229" s="5"/>
      <c r="P229" s="5"/>
      <c r="Q229" s="5"/>
      <c r="R229" s="5"/>
      <c r="S229" s="5"/>
      <c r="T229" s="5"/>
      <c r="U229" s="5"/>
      <c r="V229" s="5"/>
      <c r="W229" s="5"/>
      <c r="X229" s="5"/>
      <c r="Y229" s="5"/>
      <c r="Z229" s="5"/>
      <c r="AA229" s="5"/>
      <c r="AB229" s="5"/>
      <c r="AC229" s="5"/>
      <c r="AD229" s="5"/>
    </row>
    <row r="230" spans="1:30" ht="15.75" customHeight="1">
      <c r="A230" s="5"/>
      <c r="B230" s="5"/>
      <c r="C230" s="6"/>
      <c r="D230" s="5"/>
      <c r="E230" s="6"/>
      <c r="F230" s="5"/>
      <c r="G230" s="6"/>
      <c r="H230" s="5"/>
      <c r="I230" s="5"/>
      <c r="J230" s="5"/>
      <c r="K230" s="5"/>
      <c r="L230" s="5"/>
      <c r="M230" s="5"/>
      <c r="N230" s="5"/>
      <c r="O230" s="5"/>
      <c r="P230" s="5"/>
      <c r="Q230" s="5"/>
      <c r="R230" s="5"/>
      <c r="S230" s="5"/>
      <c r="T230" s="5"/>
      <c r="U230" s="5"/>
      <c r="V230" s="5"/>
      <c r="W230" s="5"/>
      <c r="X230" s="5"/>
      <c r="Y230" s="5"/>
      <c r="Z230" s="5"/>
      <c r="AA230" s="5"/>
      <c r="AB230" s="5"/>
      <c r="AC230" s="5"/>
      <c r="AD230" s="5"/>
    </row>
    <row r="231" spans="1:30" ht="15.75" customHeight="1">
      <c r="A231" s="5"/>
      <c r="B231" s="5"/>
      <c r="C231" s="6"/>
      <c r="D231" s="5"/>
      <c r="E231" s="6"/>
      <c r="F231" s="5"/>
      <c r="G231" s="6"/>
      <c r="H231" s="5"/>
      <c r="I231" s="5"/>
      <c r="J231" s="5"/>
      <c r="K231" s="5"/>
      <c r="L231" s="5"/>
      <c r="M231" s="5"/>
      <c r="N231" s="5"/>
      <c r="O231" s="5"/>
      <c r="P231" s="5"/>
      <c r="Q231" s="5"/>
      <c r="R231" s="5"/>
      <c r="S231" s="5"/>
      <c r="T231" s="5"/>
      <c r="U231" s="5"/>
      <c r="V231" s="5"/>
      <c r="W231" s="5"/>
      <c r="X231" s="5"/>
      <c r="Y231" s="5"/>
      <c r="Z231" s="5"/>
      <c r="AA231" s="5"/>
      <c r="AB231" s="5"/>
      <c r="AC231" s="5"/>
      <c r="AD231" s="5"/>
    </row>
    <row r="232" spans="1:30" ht="15.75" customHeight="1">
      <c r="A232" s="5"/>
      <c r="B232" s="5"/>
      <c r="C232" s="6"/>
      <c r="D232" s="5"/>
      <c r="E232" s="6"/>
      <c r="F232" s="5"/>
      <c r="G232" s="6"/>
      <c r="H232" s="5"/>
      <c r="I232" s="5"/>
      <c r="J232" s="5"/>
      <c r="K232" s="5"/>
      <c r="L232" s="5"/>
      <c r="M232" s="5"/>
      <c r="N232" s="5"/>
      <c r="O232" s="5"/>
      <c r="P232" s="5"/>
      <c r="Q232" s="5"/>
      <c r="R232" s="5"/>
      <c r="S232" s="5"/>
      <c r="T232" s="5"/>
      <c r="U232" s="5"/>
      <c r="V232" s="5"/>
      <c r="W232" s="5"/>
      <c r="X232" s="5"/>
      <c r="Y232" s="5"/>
      <c r="Z232" s="5"/>
      <c r="AA232" s="5"/>
      <c r="AB232" s="5"/>
      <c r="AC232" s="5"/>
      <c r="AD232" s="5"/>
    </row>
    <row r="233" spans="1:30" ht="15.75" customHeight="1">
      <c r="A233" s="5"/>
      <c r="B233" s="5"/>
      <c r="C233" s="6"/>
      <c r="D233" s="5"/>
      <c r="E233" s="6"/>
      <c r="F233" s="5"/>
      <c r="G233" s="6"/>
      <c r="H233" s="5"/>
      <c r="I233" s="5"/>
      <c r="J233" s="5"/>
      <c r="K233" s="5"/>
      <c r="L233" s="5"/>
      <c r="M233" s="5"/>
      <c r="N233" s="5"/>
      <c r="O233" s="5"/>
      <c r="P233" s="5"/>
      <c r="Q233" s="5"/>
      <c r="R233" s="5"/>
      <c r="S233" s="5"/>
      <c r="T233" s="5"/>
      <c r="U233" s="5"/>
      <c r="V233" s="5"/>
      <c r="W233" s="5"/>
      <c r="X233" s="5"/>
      <c r="Y233" s="5"/>
      <c r="Z233" s="5"/>
      <c r="AA233" s="5"/>
      <c r="AB233" s="5"/>
      <c r="AC233" s="5"/>
      <c r="AD233" s="5"/>
    </row>
    <row r="234" spans="1:30" ht="15.75" customHeight="1">
      <c r="A234" s="5"/>
      <c r="B234" s="5"/>
      <c r="C234" s="6"/>
      <c r="D234" s="5"/>
      <c r="E234" s="6"/>
      <c r="F234" s="5"/>
      <c r="G234" s="6"/>
      <c r="H234" s="5"/>
      <c r="I234" s="5"/>
      <c r="J234" s="5"/>
      <c r="K234" s="5"/>
      <c r="L234" s="5"/>
      <c r="M234" s="5"/>
      <c r="N234" s="5"/>
      <c r="O234" s="5"/>
      <c r="P234" s="5"/>
      <c r="Q234" s="5"/>
      <c r="R234" s="5"/>
      <c r="S234" s="5"/>
      <c r="T234" s="5"/>
      <c r="U234" s="5"/>
      <c r="V234" s="5"/>
      <c r="W234" s="5"/>
      <c r="X234" s="5"/>
      <c r="Y234" s="5"/>
      <c r="Z234" s="5"/>
      <c r="AA234" s="5"/>
      <c r="AB234" s="5"/>
      <c r="AC234" s="5"/>
      <c r="AD234" s="5"/>
    </row>
    <row r="235" spans="1:30" ht="15.75" customHeight="1">
      <c r="A235" s="5"/>
      <c r="B235" s="5"/>
      <c r="C235" s="6"/>
      <c r="D235" s="5"/>
      <c r="E235" s="6"/>
      <c r="F235" s="5"/>
      <c r="G235" s="6"/>
      <c r="H235" s="5"/>
      <c r="I235" s="5"/>
      <c r="J235" s="5"/>
      <c r="K235" s="5"/>
      <c r="L235" s="5"/>
      <c r="M235" s="5"/>
      <c r="N235" s="5"/>
      <c r="O235" s="5"/>
      <c r="P235" s="5"/>
      <c r="Q235" s="5"/>
      <c r="R235" s="5"/>
      <c r="S235" s="5"/>
      <c r="T235" s="5"/>
      <c r="U235" s="5"/>
      <c r="V235" s="5"/>
      <c r="W235" s="5"/>
      <c r="X235" s="5"/>
      <c r="Y235" s="5"/>
      <c r="Z235" s="5"/>
      <c r="AA235" s="5"/>
      <c r="AB235" s="5"/>
      <c r="AC235" s="5"/>
      <c r="AD235" s="5"/>
    </row>
    <row r="236" spans="1:30" ht="15.75" customHeight="1">
      <c r="A236" s="5"/>
      <c r="B236" s="5"/>
      <c r="C236" s="6"/>
      <c r="D236" s="5"/>
      <c r="E236" s="6"/>
      <c r="F236" s="5"/>
      <c r="G236" s="6"/>
      <c r="H236" s="5"/>
      <c r="I236" s="5"/>
      <c r="J236" s="5"/>
      <c r="K236" s="5"/>
      <c r="L236" s="5"/>
      <c r="M236" s="5"/>
      <c r="N236" s="5"/>
      <c r="O236" s="5"/>
      <c r="P236" s="5"/>
      <c r="Q236" s="5"/>
      <c r="R236" s="5"/>
      <c r="S236" s="5"/>
      <c r="T236" s="5"/>
      <c r="U236" s="5"/>
      <c r="V236" s="5"/>
      <c r="W236" s="5"/>
      <c r="X236" s="5"/>
      <c r="Y236" s="5"/>
      <c r="Z236" s="5"/>
      <c r="AA236" s="5"/>
      <c r="AB236" s="5"/>
      <c r="AC236" s="5"/>
      <c r="AD236" s="5"/>
    </row>
    <row r="237" spans="1:30" ht="15.75" customHeight="1">
      <c r="A237" s="5"/>
      <c r="B237" s="5"/>
      <c r="C237" s="6"/>
      <c r="D237" s="5"/>
      <c r="E237" s="6"/>
      <c r="F237" s="5"/>
      <c r="G237" s="6"/>
      <c r="H237" s="5"/>
      <c r="I237" s="5"/>
      <c r="J237" s="5"/>
      <c r="K237" s="5"/>
      <c r="L237" s="5"/>
      <c r="M237" s="5"/>
      <c r="N237" s="5"/>
      <c r="O237" s="5"/>
      <c r="P237" s="5"/>
      <c r="Q237" s="5"/>
      <c r="R237" s="5"/>
      <c r="S237" s="5"/>
      <c r="T237" s="5"/>
      <c r="U237" s="5"/>
      <c r="V237" s="5"/>
      <c r="W237" s="5"/>
      <c r="X237" s="5"/>
      <c r="Y237" s="5"/>
      <c r="Z237" s="5"/>
      <c r="AA237" s="5"/>
      <c r="AB237" s="5"/>
      <c r="AC237" s="5"/>
      <c r="AD237" s="5"/>
    </row>
    <row r="238" spans="1:30" ht="15.75" customHeight="1">
      <c r="A238" s="5"/>
      <c r="B238" s="5"/>
      <c r="C238" s="6"/>
      <c r="D238" s="5"/>
      <c r="E238" s="6"/>
      <c r="F238" s="5"/>
      <c r="G238" s="6"/>
      <c r="H238" s="5"/>
      <c r="I238" s="5"/>
      <c r="J238" s="5"/>
      <c r="K238" s="5"/>
      <c r="L238" s="5"/>
      <c r="M238" s="5"/>
      <c r="N238" s="5"/>
      <c r="O238" s="5"/>
      <c r="P238" s="5"/>
      <c r="Q238" s="5"/>
      <c r="R238" s="5"/>
      <c r="S238" s="5"/>
      <c r="T238" s="5"/>
      <c r="U238" s="5"/>
      <c r="V238" s="5"/>
      <c r="W238" s="5"/>
      <c r="X238" s="5"/>
      <c r="Y238" s="5"/>
      <c r="Z238" s="5"/>
      <c r="AA238" s="5"/>
      <c r="AB238" s="5"/>
      <c r="AC238" s="5"/>
      <c r="AD238" s="5"/>
    </row>
    <row r="239" spans="1:30" ht="15.75" customHeight="1">
      <c r="A239" s="5"/>
      <c r="B239" s="5"/>
      <c r="C239" s="6"/>
      <c r="D239" s="5"/>
      <c r="E239" s="6"/>
      <c r="F239" s="5"/>
      <c r="G239" s="6"/>
      <c r="H239" s="5"/>
      <c r="I239" s="5"/>
      <c r="J239" s="5"/>
      <c r="K239" s="5"/>
      <c r="L239" s="5"/>
      <c r="M239" s="5"/>
      <c r="N239" s="5"/>
      <c r="O239" s="5"/>
      <c r="P239" s="5"/>
      <c r="Q239" s="5"/>
      <c r="R239" s="5"/>
      <c r="S239" s="5"/>
      <c r="T239" s="5"/>
      <c r="U239" s="5"/>
      <c r="V239" s="5"/>
      <c r="W239" s="5"/>
      <c r="X239" s="5"/>
      <c r="Y239" s="5"/>
      <c r="Z239" s="5"/>
      <c r="AA239" s="5"/>
      <c r="AB239" s="5"/>
      <c r="AC239" s="5"/>
      <c r="AD239" s="5"/>
    </row>
    <row r="240" spans="1:30" ht="15.75" customHeight="1">
      <c r="A240" s="5"/>
      <c r="B240" s="5"/>
      <c r="C240" s="6"/>
      <c r="D240" s="5"/>
      <c r="E240" s="6"/>
      <c r="F240" s="5"/>
      <c r="G240" s="6"/>
      <c r="H240" s="5"/>
      <c r="I240" s="5"/>
      <c r="J240" s="5"/>
      <c r="K240" s="5"/>
      <c r="L240" s="5"/>
      <c r="M240" s="5"/>
      <c r="N240" s="5"/>
      <c r="O240" s="5"/>
      <c r="P240" s="5"/>
      <c r="Q240" s="5"/>
      <c r="R240" s="5"/>
      <c r="S240" s="5"/>
      <c r="T240" s="5"/>
      <c r="U240" s="5"/>
      <c r="V240" s="5"/>
      <c r="W240" s="5"/>
      <c r="X240" s="5"/>
      <c r="Y240" s="5"/>
      <c r="Z240" s="5"/>
      <c r="AA240" s="5"/>
      <c r="AB240" s="5"/>
      <c r="AC240" s="5"/>
      <c r="AD240" s="5"/>
    </row>
    <row r="241" spans="1:30" ht="15.75" customHeight="1">
      <c r="A241" s="5"/>
      <c r="B241" s="5"/>
      <c r="C241" s="6"/>
      <c r="D241" s="5"/>
      <c r="E241" s="6"/>
      <c r="F241" s="5"/>
      <c r="G241" s="6"/>
      <c r="H241" s="5"/>
      <c r="I241" s="5"/>
      <c r="J241" s="5"/>
      <c r="K241" s="5"/>
      <c r="L241" s="5"/>
      <c r="M241" s="5"/>
      <c r="N241" s="5"/>
      <c r="O241" s="5"/>
      <c r="P241" s="5"/>
      <c r="Q241" s="5"/>
      <c r="R241" s="5"/>
      <c r="S241" s="5"/>
      <c r="T241" s="5"/>
      <c r="U241" s="5"/>
      <c r="V241" s="5"/>
      <c r="W241" s="5"/>
      <c r="X241" s="5"/>
      <c r="Y241" s="5"/>
      <c r="Z241" s="5"/>
      <c r="AA241" s="5"/>
      <c r="AB241" s="5"/>
      <c r="AC241" s="5"/>
      <c r="AD241" s="5"/>
    </row>
    <row r="242" spans="1:30" ht="15.75" customHeight="1">
      <c r="A242" s="5"/>
      <c r="B242" s="5"/>
      <c r="C242" s="6"/>
      <c r="D242" s="5"/>
      <c r="E242" s="6"/>
      <c r="F242" s="5"/>
      <c r="G242" s="6"/>
      <c r="H242" s="5"/>
      <c r="I242" s="5"/>
      <c r="J242" s="5"/>
      <c r="K242" s="5"/>
      <c r="L242" s="5"/>
      <c r="M242" s="5"/>
      <c r="N242" s="5"/>
      <c r="O242" s="5"/>
      <c r="P242" s="5"/>
      <c r="Q242" s="5"/>
      <c r="R242" s="5"/>
      <c r="S242" s="5"/>
      <c r="T242" s="5"/>
      <c r="U242" s="5"/>
      <c r="V242" s="5"/>
      <c r="W242" s="5"/>
      <c r="X242" s="5"/>
      <c r="Y242" s="5"/>
      <c r="Z242" s="5"/>
      <c r="AA242" s="5"/>
      <c r="AB242" s="5"/>
      <c r="AC242" s="5"/>
      <c r="AD242" s="5"/>
    </row>
    <row r="243" spans="1:30" ht="15.75" customHeight="1">
      <c r="A243" s="5"/>
      <c r="B243" s="5"/>
      <c r="C243" s="6"/>
      <c r="D243" s="5"/>
      <c r="E243" s="6"/>
      <c r="F243" s="5"/>
      <c r="G243" s="6"/>
      <c r="H243" s="5"/>
      <c r="I243" s="5"/>
      <c r="J243" s="5"/>
      <c r="K243" s="5"/>
      <c r="L243" s="5"/>
      <c r="M243" s="5"/>
      <c r="N243" s="5"/>
      <c r="O243" s="5"/>
      <c r="P243" s="5"/>
      <c r="Q243" s="5"/>
      <c r="R243" s="5"/>
      <c r="S243" s="5"/>
      <c r="T243" s="5"/>
      <c r="U243" s="5"/>
      <c r="V243" s="5"/>
      <c r="W243" s="5"/>
      <c r="X243" s="5"/>
      <c r="Y243" s="5"/>
      <c r="Z243" s="5"/>
      <c r="AA243" s="5"/>
      <c r="AB243" s="5"/>
      <c r="AC243" s="5"/>
      <c r="AD243" s="5"/>
    </row>
    <row r="244" spans="1:30" ht="15.75" customHeight="1">
      <c r="A244" s="5"/>
      <c r="B244" s="5"/>
      <c r="C244" s="6"/>
      <c r="D244" s="5"/>
      <c r="E244" s="6"/>
      <c r="F244" s="5"/>
      <c r="G244" s="6"/>
      <c r="H244" s="5"/>
      <c r="I244" s="5"/>
      <c r="J244" s="5"/>
      <c r="K244" s="5"/>
      <c r="L244" s="5"/>
      <c r="M244" s="5"/>
      <c r="N244" s="5"/>
      <c r="O244" s="5"/>
      <c r="P244" s="5"/>
      <c r="Q244" s="5"/>
      <c r="R244" s="5"/>
      <c r="S244" s="5"/>
      <c r="T244" s="5"/>
      <c r="U244" s="5"/>
      <c r="V244" s="5"/>
      <c r="W244" s="5"/>
      <c r="X244" s="5"/>
      <c r="Y244" s="5"/>
      <c r="Z244" s="5"/>
      <c r="AA244" s="5"/>
      <c r="AB244" s="5"/>
      <c r="AC244" s="5"/>
      <c r="AD244" s="5"/>
    </row>
    <row r="245" spans="1:30" ht="15.75" customHeight="1">
      <c r="A245" s="5"/>
      <c r="B245" s="5"/>
      <c r="C245" s="6"/>
      <c r="D245" s="5"/>
      <c r="E245" s="6"/>
      <c r="F245" s="5"/>
      <c r="G245" s="6"/>
      <c r="H245" s="5"/>
      <c r="I245" s="5"/>
      <c r="J245" s="5"/>
      <c r="K245" s="5"/>
      <c r="L245" s="5"/>
      <c r="M245" s="5"/>
      <c r="N245" s="5"/>
      <c r="O245" s="5"/>
      <c r="P245" s="5"/>
      <c r="Q245" s="5"/>
      <c r="R245" s="5"/>
      <c r="S245" s="5"/>
      <c r="T245" s="5"/>
      <c r="U245" s="5"/>
      <c r="V245" s="5"/>
      <c r="W245" s="5"/>
      <c r="X245" s="5"/>
      <c r="Y245" s="5"/>
      <c r="Z245" s="5"/>
      <c r="AA245" s="5"/>
      <c r="AB245" s="5"/>
      <c r="AC245" s="5"/>
      <c r="AD245" s="5"/>
    </row>
    <row r="246" spans="1:30" ht="15.75" customHeight="1">
      <c r="A246" s="5"/>
      <c r="B246" s="5"/>
      <c r="C246" s="6"/>
      <c r="D246" s="5"/>
      <c r="E246" s="6"/>
      <c r="F246" s="5"/>
      <c r="G246" s="6"/>
      <c r="H246" s="5"/>
      <c r="I246" s="5"/>
      <c r="J246" s="5"/>
      <c r="K246" s="5"/>
      <c r="L246" s="5"/>
      <c r="M246" s="5"/>
      <c r="N246" s="5"/>
      <c r="O246" s="5"/>
      <c r="P246" s="5"/>
      <c r="Q246" s="5"/>
      <c r="R246" s="5"/>
      <c r="S246" s="5"/>
      <c r="T246" s="5"/>
      <c r="U246" s="5"/>
      <c r="V246" s="5"/>
      <c r="W246" s="5"/>
      <c r="X246" s="5"/>
      <c r="Y246" s="5"/>
      <c r="Z246" s="5"/>
      <c r="AA246" s="5"/>
      <c r="AB246" s="5"/>
      <c r="AC246" s="5"/>
      <c r="AD246" s="5"/>
    </row>
    <row r="247" spans="1:30" ht="15.75" customHeight="1">
      <c r="A247" s="5"/>
      <c r="B247" s="5"/>
      <c r="C247" s="6"/>
      <c r="D247" s="5"/>
      <c r="E247" s="6"/>
      <c r="F247" s="5"/>
      <c r="G247" s="6"/>
      <c r="H247" s="5"/>
      <c r="I247" s="5"/>
      <c r="J247" s="5"/>
      <c r="K247" s="5"/>
      <c r="L247" s="5"/>
      <c r="M247" s="5"/>
      <c r="N247" s="5"/>
      <c r="O247" s="5"/>
      <c r="P247" s="5"/>
      <c r="Q247" s="5"/>
      <c r="R247" s="5"/>
      <c r="S247" s="5"/>
      <c r="T247" s="5"/>
      <c r="U247" s="5"/>
      <c r="V247" s="5"/>
      <c r="W247" s="5"/>
      <c r="X247" s="5"/>
      <c r="Y247" s="5"/>
      <c r="Z247" s="5"/>
      <c r="AA247" s="5"/>
      <c r="AB247" s="5"/>
      <c r="AC247" s="5"/>
      <c r="AD247" s="5"/>
    </row>
    <row r="248" spans="1:30" ht="15.75" customHeight="1">
      <c r="A248" s="5"/>
      <c r="B248" s="5"/>
      <c r="C248" s="6"/>
      <c r="D248" s="5"/>
      <c r="E248" s="6"/>
      <c r="F248" s="5"/>
      <c r="G248" s="6"/>
      <c r="H248" s="5"/>
      <c r="I248" s="5"/>
      <c r="J248" s="5"/>
      <c r="K248" s="5"/>
      <c r="L248" s="5"/>
      <c r="M248" s="5"/>
      <c r="N248" s="5"/>
      <c r="O248" s="5"/>
      <c r="P248" s="5"/>
      <c r="Q248" s="5"/>
      <c r="R248" s="5"/>
      <c r="S248" s="5"/>
      <c r="T248" s="5"/>
      <c r="U248" s="5"/>
      <c r="V248" s="5"/>
      <c r="W248" s="5"/>
      <c r="X248" s="5"/>
      <c r="Y248" s="5"/>
      <c r="Z248" s="5"/>
      <c r="AA248" s="5"/>
      <c r="AB248" s="5"/>
      <c r="AC248" s="5"/>
      <c r="AD248" s="5"/>
    </row>
    <row r="249" spans="1:30" ht="15.75" customHeight="1">
      <c r="A249" s="5"/>
      <c r="B249" s="5"/>
      <c r="C249" s="6"/>
      <c r="D249" s="5"/>
      <c r="E249" s="6"/>
      <c r="F249" s="5"/>
      <c r="G249" s="6"/>
      <c r="H249" s="5"/>
      <c r="I249" s="5"/>
      <c r="J249" s="5"/>
      <c r="K249" s="5"/>
      <c r="L249" s="5"/>
      <c r="M249" s="5"/>
      <c r="N249" s="5"/>
      <c r="O249" s="5"/>
      <c r="P249" s="5"/>
      <c r="Q249" s="5"/>
      <c r="R249" s="5"/>
      <c r="S249" s="5"/>
      <c r="T249" s="5"/>
      <c r="U249" s="5"/>
      <c r="V249" s="5"/>
      <c r="W249" s="5"/>
      <c r="X249" s="5"/>
      <c r="Y249" s="5"/>
      <c r="Z249" s="5"/>
      <c r="AA249" s="5"/>
      <c r="AB249" s="5"/>
      <c r="AC249" s="5"/>
      <c r="AD249" s="5"/>
    </row>
    <row r="250" spans="1:30" ht="15.75" customHeight="1"/>
    <row r="251" spans="1:30" ht="15.75" customHeight="1"/>
    <row r="252" spans="1:30" ht="15.75" customHeight="1"/>
    <row r="253" spans="1:30" ht="15.75" customHeight="1"/>
    <row r="254" spans="1:30" ht="15.75" customHeight="1"/>
    <row r="255" spans="1:30" ht="15.75" customHeight="1"/>
    <row r="256" spans="1:30"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2">
    <mergeCell ref="L3:N3"/>
    <mergeCell ref="O3:Q3"/>
    <mergeCell ref="B28:C28"/>
    <mergeCell ref="L28:M28"/>
    <mergeCell ref="D28:E28"/>
    <mergeCell ref="F28:G28"/>
    <mergeCell ref="H28:I28"/>
    <mergeCell ref="J28:K28"/>
    <mergeCell ref="B3:C3"/>
    <mergeCell ref="D3:E3"/>
    <mergeCell ref="F3:H3"/>
    <mergeCell ref="I3:K3"/>
  </mergeCells>
  <pageMargins left="0.75" right="0.75" top="1" bottom="1" header="0" footer="0"/>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sheetPr>
  <dimension ref="A1:AR1000"/>
  <sheetViews>
    <sheetView workbookViewId="0">
      <pane xSplit="1" topLeftCell="B1" activePane="topRight" state="frozen"/>
      <selection pane="topRight" activeCell="C2" sqref="C2"/>
    </sheetView>
  </sheetViews>
  <sheetFormatPr defaultColWidth="12.6640625" defaultRowHeight="15" customHeight="1"/>
  <cols>
    <col min="1" max="1" width="32" customWidth="1"/>
    <col min="2" max="31" width="13" customWidth="1"/>
  </cols>
  <sheetData>
    <row r="1" spans="1:44" ht="15.75" customHeight="1">
      <c r="A1" s="8" t="s">
        <v>11</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5"/>
      <c r="AD1" s="5"/>
      <c r="AE1" s="5"/>
      <c r="AF1" s="5"/>
      <c r="AG1" s="5"/>
      <c r="AH1" s="5"/>
      <c r="AI1" s="5"/>
      <c r="AJ1" s="5"/>
      <c r="AK1" s="5"/>
      <c r="AL1" s="5"/>
      <c r="AM1" s="5"/>
      <c r="AN1" s="5"/>
      <c r="AO1" s="5"/>
      <c r="AP1" s="5"/>
      <c r="AQ1" s="5"/>
      <c r="AR1" s="5"/>
    </row>
    <row r="2" spans="1:44" ht="15.75" customHeight="1">
      <c r="A2" s="17"/>
      <c r="B2" s="12"/>
      <c r="C2" s="12"/>
      <c r="D2" s="12"/>
      <c r="E2" s="12"/>
      <c r="F2" s="12"/>
      <c r="G2" s="12"/>
      <c r="H2" s="12"/>
      <c r="I2" s="12"/>
      <c r="J2" s="12"/>
      <c r="K2" s="12"/>
      <c r="L2" s="12"/>
      <c r="M2" s="12"/>
      <c r="N2" s="12"/>
      <c r="O2" s="12"/>
      <c r="P2" s="12"/>
      <c r="Q2" s="12"/>
      <c r="R2" s="12"/>
      <c r="S2" s="12"/>
      <c r="T2" s="12"/>
      <c r="U2" s="12"/>
      <c r="V2" s="12"/>
      <c r="W2" s="12"/>
      <c r="X2" s="12"/>
      <c r="Y2" s="12"/>
      <c r="Z2" s="12"/>
      <c r="AA2" s="12"/>
      <c r="AB2" s="12"/>
      <c r="AC2" s="5"/>
      <c r="AD2" s="5"/>
      <c r="AE2" s="5"/>
      <c r="AF2" s="5"/>
      <c r="AG2" s="5"/>
      <c r="AH2" s="5"/>
      <c r="AI2" s="5"/>
      <c r="AJ2" s="5"/>
      <c r="AK2" s="5"/>
      <c r="AL2" s="5"/>
      <c r="AM2" s="5"/>
      <c r="AN2" s="5"/>
      <c r="AO2" s="5"/>
      <c r="AP2" s="5"/>
      <c r="AQ2" s="5"/>
      <c r="AR2" s="5"/>
    </row>
    <row r="3" spans="1:44" ht="15.75" customHeight="1">
      <c r="A3" s="17"/>
      <c r="B3" s="105" t="s">
        <v>29</v>
      </c>
      <c r="C3" s="106"/>
      <c r="D3" s="106"/>
      <c r="E3" s="106"/>
      <c r="F3" s="106"/>
      <c r="G3" s="106"/>
      <c r="H3" s="106"/>
      <c r="I3" s="106"/>
      <c r="J3" s="106"/>
      <c r="K3" s="107"/>
      <c r="L3" s="105" t="s">
        <v>33</v>
      </c>
      <c r="M3" s="106"/>
      <c r="N3" s="106"/>
      <c r="O3" s="106"/>
      <c r="P3" s="106"/>
      <c r="Q3" s="106"/>
      <c r="R3" s="106"/>
      <c r="S3" s="106"/>
      <c r="T3" s="106"/>
      <c r="U3" s="107"/>
      <c r="V3" s="105" t="s">
        <v>36</v>
      </c>
      <c r="W3" s="106"/>
      <c r="X3" s="106"/>
      <c r="Y3" s="106"/>
      <c r="Z3" s="106"/>
      <c r="AA3" s="106"/>
      <c r="AB3" s="106"/>
      <c r="AC3" s="106"/>
      <c r="AD3" s="106"/>
      <c r="AE3" s="107"/>
      <c r="AF3" s="12"/>
      <c r="AG3" s="12"/>
      <c r="AH3" s="12"/>
      <c r="AI3" s="12"/>
      <c r="AJ3" s="12"/>
      <c r="AK3" s="12"/>
      <c r="AL3" s="12"/>
      <c r="AM3" s="12"/>
      <c r="AN3" s="12"/>
      <c r="AO3" s="5"/>
      <c r="AP3" s="5"/>
      <c r="AQ3" s="5"/>
      <c r="AR3" s="5"/>
    </row>
    <row r="4" spans="1:44" ht="15.75" customHeight="1">
      <c r="A4" s="12"/>
      <c r="B4" s="105">
        <v>2021</v>
      </c>
      <c r="C4" s="107"/>
      <c r="D4" s="105">
        <v>2022</v>
      </c>
      <c r="E4" s="107"/>
      <c r="F4" s="105">
        <v>2023</v>
      </c>
      <c r="G4" s="107"/>
      <c r="H4" s="105">
        <v>2024</v>
      </c>
      <c r="I4" s="107"/>
      <c r="J4" s="105">
        <v>2025</v>
      </c>
      <c r="K4" s="107"/>
      <c r="L4" s="105">
        <v>2021</v>
      </c>
      <c r="M4" s="107"/>
      <c r="N4" s="105">
        <v>2022</v>
      </c>
      <c r="O4" s="107"/>
      <c r="P4" s="105">
        <v>2023</v>
      </c>
      <c r="Q4" s="107"/>
      <c r="R4" s="105">
        <v>2024</v>
      </c>
      <c r="S4" s="107"/>
      <c r="T4" s="105">
        <v>2025</v>
      </c>
      <c r="U4" s="107"/>
      <c r="V4" s="105">
        <v>2021</v>
      </c>
      <c r="W4" s="107"/>
      <c r="X4" s="105">
        <v>2022</v>
      </c>
      <c r="Y4" s="107"/>
      <c r="Z4" s="105">
        <v>2023</v>
      </c>
      <c r="AA4" s="107"/>
      <c r="AB4" s="105">
        <v>2024</v>
      </c>
      <c r="AC4" s="107"/>
      <c r="AD4" s="105">
        <v>2025</v>
      </c>
      <c r="AE4" s="107"/>
      <c r="AF4" s="12"/>
      <c r="AG4" s="12"/>
      <c r="AH4" s="12"/>
      <c r="AI4" s="12"/>
      <c r="AJ4" s="12"/>
      <c r="AK4" s="12"/>
      <c r="AL4" s="12"/>
      <c r="AM4" s="12"/>
      <c r="AN4" s="12"/>
      <c r="AO4" s="5"/>
      <c r="AP4" s="5"/>
      <c r="AQ4" s="5"/>
      <c r="AR4" s="5"/>
    </row>
    <row r="5" spans="1:44" ht="15.75" customHeight="1">
      <c r="A5" s="12"/>
      <c r="B5" s="7" t="s">
        <v>52</v>
      </c>
      <c r="C5" s="7" t="s">
        <v>53</v>
      </c>
      <c r="D5" s="7" t="s">
        <v>52</v>
      </c>
      <c r="E5" s="7" t="s">
        <v>53</v>
      </c>
      <c r="F5" s="7" t="s">
        <v>52</v>
      </c>
      <c r="G5" s="7" t="s">
        <v>53</v>
      </c>
      <c r="H5" s="7" t="s">
        <v>52</v>
      </c>
      <c r="I5" s="7" t="s">
        <v>53</v>
      </c>
      <c r="J5" s="7" t="s">
        <v>52</v>
      </c>
      <c r="K5" s="7" t="s">
        <v>53</v>
      </c>
      <c r="L5" s="7" t="s">
        <v>52</v>
      </c>
      <c r="M5" s="7" t="s">
        <v>53</v>
      </c>
      <c r="N5" s="7" t="s">
        <v>52</v>
      </c>
      <c r="O5" s="7" t="s">
        <v>53</v>
      </c>
      <c r="P5" s="7" t="s">
        <v>52</v>
      </c>
      <c r="Q5" s="7" t="s">
        <v>53</v>
      </c>
      <c r="R5" s="7" t="s">
        <v>52</v>
      </c>
      <c r="S5" s="7" t="s">
        <v>53</v>
      </c>
      <c r="T5" s="7" t="s">
        <v>52</v>
      </c>
      <c r="U5" s="7" t="s">
        <v>53</v>
      </c>
      <c r="V5" s="7" t="s">
        <v>52</v>
      </c>
      <c r="W5" s="7" t="s">
        <v>53</v>
      </c>
      <c r="X5" s="7" t="s">
        <v>52</v>
      </c>
      <c r="Y5" s="7" t="s">
        <v>53</v>
      </c>
      <c r="Z5" s="7" t="s">
        <v>52</v>
      </c>
      <c r="AA5" s="7" t="s">
        <v>53</v>
      </c>
      <c r="AB5" s="7" t="s">
        <v>52</v>
      </c>
      <c r="AC5" s="7" t="s">
        <v>53</v>
      </c>
      <c r="AD5" s="7" t="s">
        <v>52</v>
      </c>
      <c r="AE5" s="7" t="s">
        <v>53</v>
      </c>
      <c r="AF5" s="12"/>
      <c r="AG5" s="12"/>
      <c r="AH5" s="12"/>
      <c r="AI5" s="12"/>
      <c r="AJ5" s="12"/>
      <c r="AK5" s="12"/>
      <c r="AL5" s="12"/>
      <c r="AM5" s="12"/>
      <c r="AN5" s="12"/>
      <c r="AO5" s="5"/>
      <c r="AP5" s="5"/>
      <c r="AQ5" s="5"/>
      <c r="AR5" s="5"/>
    </row>
    <row r="6" spans="1:44" ht="15.75" customHeight="1">
      <c r="A6" s="10" t="s">
        <v>59</v>
      </c>
      <c r="B6" s="11">
        <v>3213324</v>
      </c>
      <c r="C6" s="14">
        <f t="shared" ref="C6:C9" si="0">B6/$B$9</f>
        <v>0.7489199090758869</v>
      </c>
      <c r="D6" s="11">
        <v>1606640</v>
      </c>
      <c r="E6" s="14">
        <f t="shared" ref="E6:E8" si="1">D6/$D$9</f>
        <v>0.58342378367739567</v>
      </c>
      <c r="F6" s="11">
        <v>229557186</v>
      </c>
      <c r="G6" s="14">
        <f t="shared" ref="G6:G9" si="2">F6/$F$9</f>
        <v>0.5722627686349312</v>
      </c>
      <c r="H6" s="11">
        <v>328124656</v>
      </c>
      <c r="I6" s="14">
        <f t="shared" ref="I6:I9" si="3">H6/$H$9</f>
        <v>0.65877298037715359</v>
      </c>
      <c r="J6" s="11">
        <v>284946268</v>
      </c>
      <c r="K6" s="14">
        <f t="shared" ref="K6:K9" si="4">J6/$J$9</f>
        <v>0.52397390952719425</v>
      </c>
      <c r="L6" s="11">
        <v>41938952</v>
      </c>
      <c r="M6" s="14">
        <f t="shared" ref="M6:M9" si="5">L6/$L$9</f>
        <v>0.5385900833558972</v>
      </c>
      <c r="N6" s="11">
        <v>26190983</v>
      </c>
      <c r="O6" s="14">
        <f t="shared" ref="O6:O9" si="6">N6/$N$9</f>
        <v>0.62231609230005525</v>
      </c>
      <c r="P6" s="11">
        <v>1710678</v>
      </c>
      <c r="Q6" s="14">
        <f t="shared" ref="Q6:Q9" si="7">P6/$P$9</f>
        <v>0.61397895927666768</v>
      </c>
      <c r="R6" s="11">
        <v>4659406</v>
      </c>
      <c r="S6" s="14">
        <f t="shared" ref="S6:S9" si="8">R6/$R$9</f>
        <v>0.94056221300111509</v>
      </c>
      <c r="T6" s="11">
        <v>3108912</v>
      </c>
      <c r="U6" s="14">
        <f t="shared" ref="U6:U9" si="9">T6/$T$9</f>
        <v>0.74708211599637242</v>
      </c>
      <c r="V6" s="11">
        <v>447643761</v>
      </c>
      <c r="W6" s="14">
        <f t="shared" ref="W6:W9" si="10">V6/$V$9</f>
        <v>0.50332086945523269</v>
      </c>
      <c r="X6" s="11">
        <v>237935223</v>
      </c>
      <c r="Y6" s="14">
        <f t="shared" ref="Y6:Y9" si="11">X6/$X$9</f>
        <v>0.5079754146918799</v>
      </c>
      <c r="Z6" s="11">
        <v>20483744</v>
      </c>
      <c r="AA6" s="14">
        <f t="shared" ref="AA6:AA9" si="12">Z6/$Z$9</f>
        <v>0.66016941917417782</v>
      </c>
      <c r="AB6" s="11">
        <v>35726880</v>
      </c>
      <c r="AC6" s="14">
        <f t="shared" ref="AC6:AC9" si="13">AB6/$AB$9</f>
        <v>0.69746259962111568</v>
      </c>
      <c r="AD6" s="11">
        <v>35758704</v>
      </c>
      <c r="AE6" s="14">
        <f t="shared" ref="AE6:AE9" si="14">AD6/$AD$9</f>
        <v>0.58296048431295278</v>
      </c>
      <c r="AF6" s="12"/>
      <c r="AG6" s="12"/>
      <c r="AH6" s="12"/>
      <c r="AI6" s="12"/>
      <c r="AJ6" s="12"/>
      <c r="AK6" s="12"/>
      <c r="AL6" s="12"/>
      <c r="AM6" s="12"/>
      <c r="AN6" s="12"/>
      <c r="AO6" s="5"/>
      <c r="AP6" s="5"/>
      <c r="AQ6" s="5"/>
      <c r="AR6" s="5"/>
    </row>
    <row r="7" spans="1:44" ht="15.75" customHeight="1">
      <c r="A7" s="16" t="s">
        <v>85</v>
      </c>
      <c r="B7" s="20">
        <v>101042</v>
      </c>
      <c r="C7" s="21">
        <f t="shared" si="0"/>
        <v>2.3549559724710536E-2</v>
      </c>
      <c r="D7" s="16">
        <v>1113038</v>
      </c>
      <c r="E7" s="21">
        <f t="shared" si="1"/>
        <v>0.40418067602992652</v>
      </c>
      <c r="F7" s="20">
        <v>169915996</v>
      </c>
      <c r="G7" s="21">
        <f t="shared" si="2"/>
        <v>0.42358333450873498</v>
      </c>
      <c r="H7" s="20">
        <v>167743449</v>
      </c>
      <c r="I7" s="21">
        <f t="shared" si="3"/>
        <v>0.33677704438179451</v>
      </c>
      <c r="J7" s="20">
        <v>249425183</v>
      </c>
      <c r="K7" s="21">
        <f t="shared" si="4"/>
        <v>0.45865590445650567</v>
      </c>
      <c r="L7" s="20">
        <v>4516965</v>
      </c>
      <c r="M7" s="21">
        <f t="shared" si="5"/>
        <v>5.8007948216390097E-2</v>
      </c>
      <c r="N7" s="20">
        <v>14047292</v>
      </c>
      <c r="O7" s="21">
        <f t="shared" si="6"/>
        <v>0.33377349238239085</v>
      </c>
      <c r="P7" s="20">
        <v>1075538</v>
      </c>
      <c r="Q7" s="21">
        <f t="shared" si="7"/>
        <v>0.38602104072333226</v>
      </c>
      <c r="R7" s="20">
        <v>294446</v>
      </c>
      <c r="S7" s="21">
        <f t="shared" si="8"/>
        <v>5.9437786998884905E-2</v>
      </c>
      <c r="T7" s="20">
        <v>1052494</v>
      </c>
      <c r="U7" s="21">
        <f t="shared" si="9"/>
        <v>0.25291788400362764</v>
      </c>
      <c r="V7" s="20">
        <v>71158019</v>
      </c>
      <c r="W7" s="21">
        <f t="shared" si="10"/>
        <v>8.0008522651546496E-2</v>
      </c>
      <c r="X7" s="20">
        <v>202280193</v>
      </c>
      <c r="Y7" s="21">
        <f t="shared" si="11"/>
        <v>0.43185436619078671</v>
      </c>
      <c r="Z7" s="20">
        <v>10311007</v>
      </c>
      <c r="AA7" s="21">
        <f t="shared" si="12"/>
        <v>0.33231285756602319</v>
      </c>
      <c r="AB7" s="20">
        <v>15464550</v>
      </c>
      <c r="AC7" s="21">
        <f t="shared" si="13"/>
        <v>0.301900004841473</v>
      </c>
      <c r="AD7" s="20">
        <v>25580690</v>
      </c>
      <c r="AE7" s="21">
        <f t="shared" si="14"/>
        <v>0.41703221211427316</v>
      </c>
      <c r="AF7" s="12"/>
      <c r="AG7" s="12"/>
      <c r="AH7" s="12"/>
      <c r="AI7" s="12"/>
      <c r="AJ7" s="12"/>
      <c r="AK7" s="12"/>
      <c r="AL7" s="12"/>
      <c r="AM7" s="12"/>
      <c r="AN7" s="12"/>
      <c r="AO7" s="5"/>
      <c r="AP7" s="5"/>
      <c r="AQ7" s="5"/>
      <c r="AR7" s="5"/>
    </row>
    <row r="8" spans="1:44" ht="15.75" customHeight="1">
      <c r="A8" s="10" t="s">
        <v>89</v>
      </c>
      <c r="B8" s="11">
        <v>976245</v>
      </c>
      <c r="C8" s="14">
        <f t="shared" si="0"/>
        <v>0.22753053119940261</v>
      </c>
      <c r="D8" s="10">
        <v>34135</v>
      </c>
      <c r="E8" s="14">
        <f t="shared" si="1"/>
        <v>1.2395540292677825E-2</v>
      </c>
      <c r="F8" s="11">
        <v>1666292</v>
      </c>
      <c r="G8" s="14">
        <f t="shared" si="2"/>
        <v>4.1538968563338144E-3</v>
      </c>
      <c r="H8" s="11">
        <v>2216464</v>
      </c>
      <c r="I8" s="14">
        <f t="shared" si="3"/>
        <v>4.4499752410518869E-3</v>
      </c>
      <c r="J8" s="11">
        <v>446214</v>
      </c>
      <c r="K8" s="14">
        <f t="shared" si="4"/>
        <v>8.205213414683762E-4</v>
      </c>
      <c r="L8" s="11">
        <v>31412119</v>
      </c>
      <c r="M8" s="14">
        <f t="shared" si="5"/>
        <v>0.40340196842771275</v>
      </c>
      <c r="N8" s="11">
        <v>1848027</v>
      </c>
      <c r="O8" s="14">
        <f t="shared" si="6"/>
        <v>4.3910415317553915E-2</v>
      </c>
      <c r="P8" s="11">
        <v>0</v>
      </c>
      <c r="Q8" s="14">
        <f t="shared" si="7"/>
        <v>0</v>
      </c>
      <c r="R8" s="11">
        <v>0</v>
      </c>
      <c r="S8" s="14">
        <f t="shared" si="8"/>
        <v>0</v>
      </c>
      <c r="T8" s="11">
        <v>0</v>
      </c>
      <c r="U8" s="14">
        <f t="shared" si="9"/>
        <v>0</v>
      </c>
      <c r="V8" s="11">
        <v>370578709</v>
      </c>
      <c r="W8" s="14">
        <f t="shared" si="10"/>
        <v>0.4166706078932208</v>
      </c>
      <c r="X8" s="11">
        <v>28183676</v>
      </c>
      <c r="Y8" s="14">
        <f t="shared" si="11"/>
        <v>6.017021911733339E-2</v>
      </c>
      <c r="Z8" s="11">
        <v>233260</v>
      </c>
      <c r="AA8" s="14">
        <f t="shared" si="12"/>
        <v>7.5177232597990248E-3</v>
      </c>
      <c r="AB8" s="11">
        <v>32650</v>
      </c>
      <c r="AC8" s="14">
        <f t="shared" si="13"/>
        <v>6.3739553741131122E-4</v>
      </c>
      <c r="AD8" s="11">
        <v>448</v>
      </c>
      <c r="AE8" s="14">
        <f t="shared" si="14"/>
        <v>7.3035727741196336E-6</v>
      </c>
      <c r="AF8" s="12"/>
      <c r="AG8" s="12"/>
      <c r="AH8" s="12"/>
      <c r="AI8" s="12"/>
      <c r="AJ8" s="12"/>
      <c r="AK8" s="12"/>
      <c r="AL8" s="12"/>
      <c r="AM8" s="12"/>
      <c r="AN8" s="12"/>
      <c r="AO8" s="5"/>
      <c r="AP8" s="5"/>
      <c r="AQ8" s="5"/>
      <c r="AR8" s="5"/>
    </row>
    <row r="9" spans="1:44" ht="15.75" customHeight="1">
      <c r="A9" s="22" t="s">
        <v>82</v>
      </c>
      <c r="B9" s="23">
        <f>SUM(B6:B8)</f>
        <v>4290611</v>
      </c>
      <c r="C9" s="24">
        <f t="shared" si="0"/>
        <v>1</v>
      </c>
      <c r="D9" s="23">
        <f>SUM(D6:D8)</f>
        <v>2753813</v>
      </c>
      <c r="E9" s="24">
        <f>D9/D9</f>
        <v>1</v>
      </c>
      <c r="F9" s="23">
        <f>SUM(F6:F8)</f>
        <v>401139474</v>
      </c>
      <c r="G9" s="24">
        <f t="shared" si="2"/>
        <v>1</v>
      </c>
      <c r="H9" s="23">
        <v>498084569</v>
      </c>
      <c r="I9" s="24">
        <f t="shared" si="3"/>
        <v>1</v>
      </c>
      <c r="J9" s="23">
        <v>543817665</v>
      </c>
      <c r="K9" s="24">
        <f t="shared" si="4"/>
        <v>1</v>
      </c>
      <c r="L9" s="23">
        <f>SUM(L6:L8)</f>
        <v>77868036</v>
      </c>
      <c r="M9" s="24">
        <f t="shared" si="5"/>
        <v>1</v>
      </c>
      <c r="N9" s="23">
        <f>SUM(N6:N8)</f>
        <v>42086302</v>
      </c>
      <c r="O9" s="24">
        <f t="shared" si="6"/>
        <v>1</v>
      </c>
      <c r="P9" s="23">
        <f>SUM(P6:P8)</f>
        <v>2786216</v>
      </c>
      <c r="Q9" s="24">
        <f t="shared" si="7"/>
        <v>1</v>
      </c>
      <c r="R9" s="23">
        <v>4953852</v>
      </c>
      <c r="S9" s="24">
        <f t="shared" si="8"/>
        <v>1</v>
      </c>
      <c r="T9" s="23">
        <v>4161406</v>
      </c>
      <c r="U9" s="24">
        <f t="shared" si="9"/>
        <v>1</v>
      </c>
      <c r="V9" s="23">
        <f>SUM(V6:V8)</f>
        <v>889380489</v>
      </c>
      <c r="W9" s="24">
        <f t="shared" si="10"/>
        <v>1</v>
      </c>
      <c r="X9" s="23">
        <f>SUM(X6:X8)</f>
        <v>468399092</v>
      </c>
      <c r="Y9" s="24">
        <f t="shared" si="11"/>
        <v>1</v>
      </c>
      <c r="Z9" s="23">
        <f>SUM(Z6:Z8)</f>
        <v>31028011</v>
      </c>
      <c r="AA9" s="24">
        <f t="shared" si="12"/>
        <v>1</v>
      </c>
      <c r="AB9" s="23">
        <v>51224080</v>
      </c>
      <c r="AC9" s="24">
        <f t="shared" si="13"/>
        <v>1</v>
      </c>
      <c r="AD9" s="23">
        <v>61339842</v>
      </c>
      <c r="AE9" s="24">
        <f t="shared" si="14"/>
        <v>1</v>
      </c>
      <c r="AF9" s="12"/>
      <c r="AG9" s="12"/>
      <c r="AH9" s="12"/>
      <c r="AI9" s="12"/>
      <c r="AJ9" s="12"/>
      <c r="AK9" s="12"/>
      <c r="AL9" s="12"/>
      <c r="AM9" s="12"/>
      <c r="AN9" s="12"/>
      <c r="AO9" s="5"/>
      <c r="AP9" s="5"/>
      <c r="AQ9" s="5"/>
      <c r="AR9" s="5"/>
    </row>
    <row r="10" spans="1:44" ht="15.75" customHeight="1">
      <c r="A10" s="30" t="s">
        <v>91</v>
      </c>
      <c r="B10" s="12"/>
      <c r="C10" s="12"/>
      <c r="D10" s="12"/>
      <c r="E10" s="12"/>
      <c r="F10" s="12"/>
      <c r="G10" s="12"/>
      <c r="H10" s="12"/>
      <c r="I10" s="12"/>
      <c r="J10" s="12"/>
      <c r="K10" s="12"/>
      <c r="L10" s="12"/>
      <c r="M10" s="12"/>
      <c r="N10" s="12"/>
      <c r="O10" s="12"/>
      <c r="P10" s="12"/>
      <c r="Q10" s="12"/>
      <c r="R10" s="12"/>
      <c r="S10" s="12"/>
      <c r="T10" s="12"/>
      <c r="U10" s="12"/>
      <c r="V10" s="12"/>
      <c r="W10" s="12"/>
      <c r="X10" s="12"/>
      <c r="Y10" s="12"/>
      <c r="Z10" s="12"/>
      <c r="AA10" s="12"/>
      <c r="AB10" s="12"/>
      <c r="AC10" s="5"/>
      <c r="AD10" s="5"/>
      <c r="AE10" s="5"/>
      <c r="AF10" s="5"/>
      <c r="AG10" s="5"/>
      <c r="AH10" s="5"/>
      <c r="AI10" s="5"/>
      <c r="AJ10" s="5"/>
      <c r="AK10" s="5"/>
      <c r="AL10" s="5"/>
      <c r="AM10" s="5"/>
      <c r="AN10" s="5"/>
      <c r="AO10" s="5"/>
      <c r="AP10" s="5"/>
      <c r="AQ10" s="5"/>
      <c r="AR10" s="5"/>
    </row>
    <row r="11" spans="1:44" ht="15.75" customHeight="1">
      <c r="A11" s="12"/>
      <c r="B11" s="31"/>
      <c r="C11" s="31"/>
      <c r="D11" s="31"/>
      <c r="E11" s="31"/>
      <c r="F11" s="31"/>
      <c r="G11" s="31"/>
      <c r="H11" s="12"/>
      <c r="I11" s="12"/>
      <c r="J11" s="5"/>
      <c r="K11" s="5"/>
      <c r="L11" s="12"/>
      <c r="M11" s="12"/>
      <c r="N11" s="12"/>
      <c r="O11" s="12"/>
      <c r="P11" s="12"/>
      <c r="Q11" s="12"/>
      <c r="R11" s="12"/>
      <c r="S11" s="12"/>
      <c r="T11" s="12"/>
      <c r="U11" s="12"/>
      <c r="V11" s="12"/>
      <c r="W11" s="12"/>
      <c r="X11" s="12"/>
      <c r="Y11" s="12"/>
      <c r="Z11" s="12"/>
      <c r="AA11" s="12"/>
      <c r="AB11" s="12"/>
      <c r="AC11" s="5"/>
      <c r="AD11" s="5"/>
      <c r="AE11" s="5"/>
      <c r="AF11" s="5"/>
      <c r="AG11" s="5"/>
      <c r="AH11" s="5"/>
      <c r="AI11" s="5"/>
      <c r="AJ11" s="5"/>
      <c r="AK11" s="5"/>
      <c r="AL11" s="5"/>
      <c r="AM11" s="5"/>
      <c r="AN11" s="5"/>
      <c r="AO11" s="5"/>
      <c r="AP11" s="5"/>
      <c r="AQ11" s="5"/>
      <c r="AR11" s="5"/>
    </row>
    <row r="12" spans="1:44" ht="15.75" customHeight="1">
      <c r="A12" s="8" t="s">
        <v>11</v>
      </c>
      <c r="B12" s="5"/>
      <c r="C12" s="5"/>
      <c r="D12" s="31"/>
      <c r="E12" s="31"/>
      <c r="F12" s="31"/>
      <c r="G12" s="31"/>
      <c r="H12" s="12"/>
      <c r="I12" s="12"/>
      <c r="J12" s="5"/>
      <c r="K12" s="5"/>
      <c r="L12" s="12"/>
      <c r="M12" s="12"/>
      <c r="N12" s="12"/>
      <c r="O12" s="12"/>
      <c r="P12" s="12"/>
      <c r="Q12" s="12"/>
      <c r="R12" s="12"/>
      <c r="S12" s="12"/>
      <c r="T12" s="12"/>
      <c r="U12" s="12"/>
      <c r="V12" s="12"/>
      <c r="W12" s="12"/>
      <c r="X12" s="12"/>
      <c r="Y12" s="12"/>
      <c r="Z12" s="12"/>
      <c r="AA12" s="12"/>
      <c r="AB12" s="12"/>
      <c r="AC12" s="5"/>
      <c r="AD12" s="5"/>
      <c r="AE12" s="5"/>
      <c r="AF12" s="5"/>
      <c r="AG12" s="5"/>
      <c r="AH12" s="5"/>
      <c r="AI12" s="5"/>
      <c r="AJ12" s="5"/>
      <c r="AK12" s="5"/>
      <c r="AL12" s="5"/>
      <c r="AM12" s="5"/>
      <c r="AN12" s="5"/>
      <c r="AO12" s="5"/>
      <c r="AP12" s="5"/>
      <c r="AQ12" s="5"/>
      <c r="AR12" s="5"/>
    </row>
    <row r="13" spans="1:44" ht="15.75" customHeight="1">
      <c r="A13" s="17"/>
      <c r="B13" s="5"/>
      <c r="C13" s="5"/>
      <c r="D13" s="31"/>
      <c r="E13" s="31"/>
      <c r="F13" s="31"/>
      <c r="G13" s="31"/>
      <c r="H13" s="12"/>
      <c r="I13" s="12"/>
      <c r="J13" s="5"/>
      <c r="K13" s="5"/>
      <c r="L13" s="12"/>
      <c r="M13" s="12"/>
      <c r="N13" s="12"/>
      <c r="O13" s="12"/>
      <c r="P13" s="12"/>
      <c r="Q13" s="12"/>
      <c r="R13" s="12"/>
      <c r="S13" s="12"/>
      <c r="T13" s="12"/>
      <c r="U13" s="12"/>
      <c r="V13" s="12"/>
      <c r="W13" s="12"/>
      <c r="X13" s="12"/>
      <c r="Y13" s="12"/>
      <c r="Z13" s="12"/>
      <c r="AA13" s="12"/>
      <c r="AB13" s="12"/>
      <c r="AC13" s="5"/>
      <c r="AD13" s="5"/>
      <c r="AE13" s="5"/>
      <c r="AF13" s="5"/>
      <c r="AG13" s="5"/>
      <c r="AH13" s="5"/>
      <c r="AI13" s="5"/>
      <c r="AJ13" s="5"/>
      <c r="AK13" s="5"/>
      <c r="AL13" s="5"/>
      <c r="AM13" s="5"/>
      <c r="AN13" s="5"/>
      <c r="AO13" s="5"/>
      <c r="AP13" s="5"/>
      <c r="AQ13" s="5"/>
      <c r="AR13" s="5"/>
    </row>
    <row r="14" spans="1:44" ht="15.75" customHeight="1">
      <c r="A14" s="12"/>
      <c r="B14" s="105">
        <v>2021</v>
      </c>
      <c r="C14" s="106"/>
      <c r="D14" s="106"/>
      <c r="E14" s="107"/>
      <c r="F14" s="105">
        <v>2022</v>
      </c>
      <c r="G14" s="106"/>
      <c r="H14" s="106"/>
      <c r="I14" s="107"/>
      <c r="J14" s="105">
        <v>2023</v>
      </c>
      <c r="K14" s="106"/>
      <c r="L14" s="106"/>
      <c r="M14" s="107"/>
      <c r="N14" s="105">
        <v>2024</v>
      </c>
      <c r="O14" s="106"/>
      <c r="P14" s="106"/>
      <c r="Q14" s="107"/>
      <c r="R14" s="105">
        <v>2025</v>
      </c>
      <c r="S14" s="106"/>
      <c r="T14" s="106"/>
      <c r="U14" s="107"/>
      <c r="V14" s="12"/>
      <c r="W14" s="12"/>
      <c r="X14" s="12"/>
      <c r="Y14" s="12"/>
      <c r="Z14" s="12"/>
      <c r="AA14" s="12"/>
      <c r="AB14" s="12"/>
      <c r="AC14" s="5"/>
      <c r="AD14" s="5"/>
      <c r="AE14" s="5"/>
      <c r="AF14" s="5"/>
      <c r="AG14" s="5"/>
      <c r="AH14" s="5"/>
      <c r="AI14" s="5"/>
      <c r="AJ14" s="5"/>
      <c r="AK14" s="5"/>
      <c r="AL14" s="5"/>
      <c r="AM14" s="5"/>
      <c r="AN14" s="5"/>
      <c r="AO14" s="5"/>
      <c r="AP14" s="5"/>
      <c r="AQ14" s="5"/>
      <c r="AR14" s="5"/>
    </row>
    <row r="15" spans="1:44" ht="20.399999999999999">
      <c r="A15" s="12"/>
      <c r="B15" s="7" t="s">
        <v>92</v>
      </c>
      <c r="C15" s="7" t="s">
        <v>93</v>
      </c>
      <c r="D15" s="7" t="s">
        <v>94</v>
      </c>
      <c r="E15" s="7" t="s">
        <v>95</v>
      </c>
      <c r="F15" s="7" t="s">
        <v>92</v>
      </c>
      <c r="G15" s="7" t="s">
        <v>93</v>
      </c>
      <c r="H15" s="7" t="s">
        <v>94</v>
      </c>
      <c r="I15" s="7" t="s">
        <v>96</v>
      </c>
      <c r="J15" s="7" t="s">
        <v>92</v>
      </c>
      <c r="K15" s="7" t="s">
        <v>93</v>
      </c>
      <c r="L15" s="7" t="s">
        <v>94</v>
      </c>
      <c r="M15" s="7" t="s">
        <v>96</v>
      </c>
      <c r="N15" s="7" t="s">
        <v>92</v>
      </c>
      <c r="O15" s="7" t="s">
        <v>93</v>
      </c>
      <c r="P15" s="7" t="s">
        <v>94</v>
      </c>
      <c r="Q15" s="7" t="s">
        <v>96</v>
      </c>
      <c r="R15" s="7" t="s">
        <v>92</v>
      </c>
      <c r="S15" s="7" t="s">
        <v>93</v>
      </c>
      <c r="T15" s="7" t="s">
        <v>94</v>
      </c>
      <c r="U15" s="7" t="s">
        <v>96</v>
      </c>
      <c r="V15" s="12"/>
      <c r="W15" s="12"/>
      <c r="X15" s="12"/>
      <c r="Y15" s="12"/>
      <c r="Z15" s="12"/>
      <c r="AA15" s="12"/>
      <c r="AB15" s="12"/>
      <c r="AC15" s="5"/>
      <c r="AD15" s="5"/>
      <c r="AE15" s="5"/>
      <c r="AF15" s="5"/>
      <c r="AG15" s="5"/>
      <c r="AH15" s="5"/>
      <c r="AI15" s="5"/>
      <c r="AJ15" s="5"/>
      <c r="AK15" s="5"/>
      <c r="AL15" s="5"/>
      <c r="AM15" s="5"/>
      <c r="AN15" s="5"/>
      <c r="AO15" s="5"/>
      <c r="AP15" s="5"/>
      <c r="AQ15" s="5"/>
      <c r="AR15" s="5"/>
    </row>
    <row r="16" spans="1:44" ht="15.75" customHeight="1">
      <c r="A16" s="10" t="s">
        <v>59</v>
      </c>
      <c r="B16" s="11">
        <v>3213324</v>
      </c>
      <c r="C16" s="14">
        <f t="shared" ref="C16:C19" si="15">B16/L6</f>
        <v>7.6619081945586046E-2</v>
      </c>
      <c r="D16" s="14">
        <f t="shared" ref="D16:D19" si="16">L6/V6</f>
        <v>9.3688230807264614E-2</v>
      </c>
      <c r="E16" s="14">
        <f t="shared" ref="E16:E19" si="17">B16/V6</f>
        <v>7.1783062335587875E-3</v>
      </c>
      <c r="F16" s="11">
        <v>1606640</v>
      </c>
      <c r="G16" s="14">
        <f t="shared" ref="G16:G19" si="18">F16/L6</f>
        <v>3.8309016400791325E-2</v>
      </c>
      <c r="H16" s="14">
        <f t="shared" ref="H16:H19" si="19">L6/X6</f>
        <v>0.17626205767777392</v>
      </c>
      <c r="I16" s="14">
        <f>F16/X6</f>
        <v>6.7524260584150668E-3</v>
      </c>
      <c r="J16" s="11">
        <v>229557186</v>
      </c>
      <c r="K16" s="14">
        <f t="shared" ref="K16:K19" si="20">P6/$Z$9</f>
        <v>5.5133343867900524E-2</v>
      </c>
      <c r="L16" s="14">
        <f t="shared" ref="L16:L19" si="21">Z6/$F$9</f>
        <v>5.1063895048134807E-2</v>
      </c>
      <c r="M16" s="14">
        <f t="shared" ref="M16:M19" si="22">P6/$F$9</f>
        <v>4.2645466499265537E-3</v>
      </c>
      <c r="N16" s="11">
        <v>328124656</v>
      </c>
      <c r="O16" s="14">
        <f t="shared" ref="O16:O19" si="23">R6/$AB$9</f>
        <v>9.0961243227794433E-2</v>
      </c>
      <c r="P16" s="14">
        <f t="shared" ref="P16:P19" si="24">AB6/$H$9</f>
        <v>7.1728542146424129E-2</v>
      </c>
      <c r="Q16" s="14">
        <f t="shared" ref="Q16:Q19" si="25">R6/$H$9</f>
        <v>9.3546483669523194E-3</v>
      </c>
      <c r="R16" s="11">
        <v>284946268</v>
      </c>
      <c r="S16" s="14">
        <f t="shared" ref="S16:S19" si="26">T6/$AD$9</f>
        <v>5.0683404107887985E-2</v>
      </c>
      <c r="T16" s="14">
        <f t="shared" ref="T16:T19" si="27">AD6/$J$9</f>
        <v>6.5754951156285074E-2</v>
      </c>
      <c r="U16" s="14">
        <f t="shared" ref="U16:U19" si="28">T6/$J$9</f>
        <v>5.7168279003956225E-3</v>
      </c>
      <c r="V16" s="12"/>
      <c r="W16" s="12"/>
      <c r="X16" s="12"/>
      <c r="Y16" s="12"/>
      <c r="Z16" s="12"/>
      <c r="AA16" s="12"/>
      <c r="AB16" s="12"/>
      <c r="AC16" s="5"/>
      <c r="AD16" s="5"/>
      <c r="AE16" s="5"/>
      <c r="AF16" s="5"/>
      <c r="AG16" s="5"/>
      <c r="AH16" s="5"/>
      <c r="AI16" s="5"/>
      <c r="AJ16" s="5"/>
      <c r="AK16" s="5"/>
      <c r="AL16" s="5"/>
      <c r="AM16" s="5"/>
      <c r="AN16" s="5"/>
      <c r="AO16" s="5"/>
      <c r="AP16" s="5"/>
      <c r="AQ16" s="5"/>
      <c r="AR16" s="5"/>
    </row>
    <row r="17" spans="1:44" ht="15.75" customHeight="1">
      <c r="A17" s="16" t="s">
        <v>85</v>
      </c>
      <c r="B17" s="20">
        <v>101042</v>
      </c>
      <c r="C17" s="21">
        <f t="shared" si="15"/>
        <v>2.2369444970239974E-2</v>
      </c>
      <c r="D17" s="21">
        <f t="shared" si="16"/>
        <v>6.347794758030012E-2</v>
      </c>
      <c r="E17" s="21">
        <f t="shared" si="17"/>
        <v>1.4199664552213011E-3</v>
      </c>
      <c r="F17" s="16">
        <v>1113038</v>
      </c>
      <c r="G17" s="21">
        <f t="shared" si="18"/>
        <v>0.24641280151606224</v>
      </c>
      <c r="H17" s="21">
        <f t="shared" si="19"/>
        <v>2.2330238729799907E-2</v>
      </c>
      <c r="I17" s="16" t="s">
        <v>98</v>
      </c>
      <c r="J17" s="20">
        <v>169915996</v>
      </c>
      <c r="K17" s="21">
        <f t="shared" si="20"/>
        <v>3.4663452968351723E-2</v>
      </c>
      <c r="L17" s="21">
        <f t="shared" si="21"/>
        <v>2.5704294063066953E-2</v>
      </c>
      <c r="M17" s="21">
        <f t="shared" si="22"/>
        <v>2.6812070855933763E-3</v>
      </c>
      <c r="N17" s="20">
        <v>167743449</v>
      </c>
      <c r="O17" s="21">
        <f t="shared" si="23"/>
        <v>5.7481949895439805E-3</v>
      </c>
      <c r="P17" s="21">
        <f t="shared" si="24"/>
        <v>3.1048040759520095E-2</v>
      </c>
      <c r="Q17" s="21">
        <f t="shared" si="25"/>
        <v>5.9115663950633245E-4</v>
      </c>
      <c r="R17" s="20">
        <v>249425183</v>
      </c>
      <c r="S17" s="21">
        <f t="shared" si="26"/>
        <v>1.7158407418134531E-2</v>
      </c>
      <c r="T17" s="21">
        <f t="shared" si="27"/>
        <v>4.703909351675805E-2</v>
      </c>
      <c r="U17" s="21">
        <f t="shared" si="28"/>
        <v>1.935380308030266E-3</v>
      </c>
      <c r="V17" s="12"/>
      <c r="W17" s="12"/>
      <c r="X17" s="12"/>
      <c r="Y17" s="12"/>
      <c r="Z17" s="12"/>
      <c r="AA17" s="12"/>
      <c r="AB17" s="12"/>
      <c r="AC17" s="5"/>
      <c r="AD17" s="5"/>
      <c r="AE17" s="5"/>
      <c r="AF17" s="5"/>
      <c r="AG17" s="5"/>
      <c r="AH17" s="5"/>
      <c r="AI17" s="5"/>
      <c r="AJ17" s="5"/>
      <c r="AK17" s="5"/>
      <c r="AL17" s="5"/>
      <c r="AM17" s="5"/>
      <c r="AN17" s="5"/>
      <c r="AO17" s="5"/>
      <c r="AP17" s="5"/>
      <c r="AQ17" s="5"/>
      <c r="AR17" s="5"/>
    </row>
    <row r="18" spans="1:44" ht="15.75" customHeight="1">
      <c r="A18" s="10" t="s">
        <v>89</v>
      </c>
      <c r="B18" s="11">
        <v>976245</v>
      </c>
      <c r="C18" s="14">
        <f t="shared" si="15"/>
        <v>3.1078610137698765E-2</v>
      </c>
      <c r="D18" s="14">
        <f t="shared" si="16"/>
        <v>8.4765039752998872E-2</v>
      </c>
      <c r="E18" s="14">
        <f t="shared" si="17"/>
        <v>2.6343796237899893E-3</v>
      </c>
      <c r="F18" s="10">
        <v>34135</v>
      </c>
      <c r="G18" s="14">
        <f t="shared" si="18"/>
        <v>1.0866824998339018E-3</v>
      </c>
      <c r="H18" s="14">
        <f t="shared" si="19"/>
        <v>1.1145501034002803</v>
      </c>
      <c r="I18" s="14">
        <f t="shared" ref="I18:I19" si="29">F18/X8</f>
        <v>1.2111620925531503E-3</v>
      </c>
      <c r="J18" s="11">
        <v>1666292</v>
      </c>
      <c r="K18" s="14">
        <f t="shared" si="20"/>
        <v>0</v>
      </c>
      <c r="L18" s="14">
        <f t="shared" si="21"/>
        <v>5.8149350816569104E-4</v>
      </c>
      <c r="M18" s="14">
        <f t="shared" si="22"/>
        <v>0</v>
      </c>
      <c r="N18" s="11">
        <v>2216464</v>
      </c>
      <c r="O18" s="14">
        <f t="shared" si="23"/>
        <v>0</v>
      </c>
      <c r="P18" s="14">
        <f t="shared" si="24"/>
        <v>6.5551117284261821E-5</v>
      </c>
      <c r="Q18" s="14">
        <f t="shared" si="25"/>
        <v>0</v>
      </c>
      <c r="R18" s="11">
        <v>446214</v>
      </c>
      <c r="S18" s="14">
        <f t="shared" si="26"/>
        <v>0</v>
      </c>
      <c r="T18" s="14">
        <f t="shared" si="27"/>
        <v>8.2380553048051502E-7</v>
      </c>
      <c r="U18" s="14">
        <f t="shared" si="28"/>
        <v>0</v>
      </c>
      <c r="V18" s="12"/>
      <c r="W18" s="12"/>
      <c r="X18" s="12"/>
      <c r="Y18" s="12"/>
      <c r="Z18" s="12"/>
      <c r="AA18" s="12"/>
      <c r="AB18" s="12"/>
      <c r="AC18" s="5"/>
      <c r="AD18" s="5"/>
      <c r="AE18" s="5"/>
      <c r="AF18" s="5"/>
      <c r="AG18" s="5"/>
      <c r="AH18" s="5"/>
      <c r="AI18" s="5"/>
      <c r="AJ18" s="5"/>
      <c r="AK18" s="5"/>
      <c r="AL18" s="5"/>
      <c r="AM18" s="5"/>
      <c r="AN18" s="5"/>
      <c r="AO18" s="5"/>
      <c r="AP18" s="5"/>
      <c r="AQ18" s="5"/>
      <c r="AR18" s="5"/>
    </row>
    <row r="19" spans="1:44" ht="15.75" customHeight="1">
      <c r="A19" s="22" t="s">
        <v>82</v>
      </c>
      <c r="B19" s="23">
        <f>SUM(B16:B18)</f>
        <v>4290611</v>
      </c>
      <c r="C19" s="24">
        <f t="shared" si="15"/>
        <v>5.5101055842733726E-2</v>
      </c>
      <c r="D19" s="24">
        <f t="shared" si="16"/>
        <v>8.755311923646214E-2</v>
      </c>
      <c r="E19" s="24">
        <f t="shared" si="17"/>
        <v>4.8242693122538243E-3</v>
      </c>
      <c r="F19" s="23">
        <f>SUM(F16:F18)</f>
        <v>2753813</v>
      </c>
      <c r="G19" s="24">
        <f t="shared" si="18"/>
        <v>3.536512722627292E-2</v>
      </c>
      <c r="H19" s="24">
        <f t="shared" si="19"/>
        <v>0.16624292687569941</v>
      </c>
      <c r="I19" s="24">
        <f t="shared" si="29"/>
        <v>5.8792022594270953E-3</v>
      </c>
      <c r="J19" s="23">
        <f>SUM(J16:J18)</f>
        <v>401139474</v>
      </c>
      <c r="K19" s="24">
        <f t="shared" si="20"/>
        <v>8.9796796836252246E-2</v>
      </c>
      <c r="L19" s="24">
        <f t="shared" si="21"/>
        <v>7.7349682619367449E-2</v>
      </c>
      <c r="M19" s="24">
        <f t="shared" si="22"/>
        <v>6.9457537355199304E-3</v>
      </c>
      <c r="N19" s="23">
        <v>498084569</v>
      </c>
      <c r="O19" s="24">
        <f t="shared" si="23"/>
        <v>9.6709438217338406E-2</v>
      </c>
      <c r="P19" s="24">
        <f t="shared" si="24"/>
        <v>0.10284213402322849</v>
      </c>
      <c r="Q19" s="24">
        <f t="shared" si="25"/>
        <v>9.9458050064586516E-3</v>
      </c>
      <c r="R19" s="23">
        <v>543817665</v>
      </c>
      <c r="S19" s="24">
        <f t="shared" si="26"/>
        <v>6.7841811526022519E-2</v>
      </c>
      <c r="T19" s="24">
        <f t="shared" si="27"/>
        <v>0.1127948684785736</v>
      </c>
      <c r="U19" s="24">
        <f t="shared" si="28"/>
        <v>7.6522082084258883E-3</v>
      </c>
      <c r="V19" s="12"/>
      <c r="W19" s="12"/>
      <c r="X19" s="12"/>
      <c r="Y19" s="12"/>
      <c r="Z19" s="12"/>
      <c r="AA19" s="12"/>
      <c r="AB19" s="12"/>
      <c r="AC19" s="5"/>
      <c r="AD19" s="5"/>
      <c r="AE19" s="5"/>
      <c r="AF19" s="5"/>
      <c r="AG19" s="5"/>
      <c r="AH19" s="5"/>
      <c r="AI19" s="5"/>
      <c r="AJ19" s="5"/>
      <c r="AK19" s="5"/>
      <c r="AL19" s="5"/>
      <c r="AM19" s="5"/>
      <c r="AN19" s="5"/>
      <c r="AO19" s="5"/>
      <c r="AP19" s="5"/>
      <c r="AQ19" s="5"/>
      <c r="AR19" s="5"/>
    </row>
    <row r="20" spans="1:44" ht="15.75" customHeight="1">
      <c r="A20" s="30" t="s">
        <v>91</v>
      </c>
      <c r="B20" s="12"/>
      <c r="C20" s="31"/>
      <c r="D20" s="31"/>
      <c r="E20" s="31"/>
      <c r="F20" s="31"/>
      <c r="G20" s="31"/>
      <c r="H20" s="12"/>
      <c r="I20" s="12"/>
      <c r="J20" s="5"/>
      <c r="K20" s="5"/>
      <c r="L20" s="12"/>
      <c r="M20" s="12"/>
      <c r="N20" s="12"/>
      <c r="O20" s="12"/>
      <c r="P20" s="12"/>
      <c r="Q20" s="12"/>
      <c r="R20" s="12"/>
      <c r="S20" s="12"/>
      <c r="T20" s="12"/>
      <c r="U20" s="12"/>
      <c r="V20" s="12"/>
      <c r="W20" s="12"/>
      <c r="X20" s="12"/>
      <c r="Y20" s="12"/>
      <c r="Z20" s="12"/>
      <c r="AA20" s="12"/>
      <c r="AB20" s="12"/>
      <c r="AC20" s="5"/>
      <c r="AD20" s="5"/>
      <c r="AE20" s="5"/>
      <c r="AF20" s="5"/>
      <c r="AG20" s="5"/>
      <c r="AH20" s="5"/>
      <c r="AI20" s="5"/>
      <c r="AJ20" s="5"/>
      <c r="AK20" s="5"/>
      <c r="AL20" s="5"/>
      <c r="AM20" s="5"/>
      <c r="AN20" s="5"/>
      <c r="AO20" s="5"/>
      <c r="AP20" s="5"/>
      <c r="AQ20" s="5"/>
      <c r="AR20" s="5"/>
    </row>
    <row r="21" spans="1:44" ht="15.75" customHeight="1">
      <c r="A21" s="33" t="s">
        <v>101</v>
      </c>
      <c r="B21" s="5"/>
      <c r="C21" s="5"/>
      <c r="D21" s="5"/>
      <c r="E21" s="5"/>
      <c r="F21" s="36"/>
      <c r="G21" s="36"/>
      <c r="H21" s="12"/>
      <c r="I21" s="12"/>
      <c r="J21" s="5"/>
      <c r="K21" s="5"/>
      <c r="L21" s="12"/>
      <c r="M21" s="12"/>
      <c r="N21" s="12"/>
      <c r="O21" s="12"/>
      <c r="P21" s="12"/>
      <c r="Q21" s="12"/>
      <c r="R21" s="12"/>
      <c r="S21" s="12"/>
      <c r="T21" s="12"/>
      <c r="U21" s="12"/>
      <c r="V21" s="12"/>
      <c r="W21" s="12"/>
      <c r="X21" s="12"/>
      <c r="Y21" s="12"/>
      <c r="Z21" s="12"/>
      <c r="AA21" s="12"/>
      <c r="AB21" s="12"/>
      <c r="AC21" s="5"/>
      <c r="AD21" s="5"/>
      <c r="AE21" s="5"/>
      <c r="AF21" s="5"/>
      <c r="AG21" s="5"/>
      <c r="AH21" s="5"/>
      <c r="AI21" s="5"/>
      <c r="AJ21" s="5"/>
      <c r="AK21" s="5"/>
      <c r="AL21" s="5"/>
      <c r="AM21" s="5"/>
      <c r="AN21" s="5"/>
      <c r="AO21" s="5"/>
      <c r="AP21" s="5"/>
      <c r="AQ21" s="5"/>
      <c r="AR21" s="5"/>
    </row>
    <row r="22" spans="1:44" ht="15.75" customHeight="1">
      <c r="A22" s="12"/>
      <c r="B22" s="12"/>
      <c r="C22" s="12"/>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5"/>
      <c r="AD22" s="5"/>
      <c r="AE22" s="5"/>
      <c r="AF22" s="5"/>
      <c r="AG22" s="5"/>
      <c r="AH22" s="5"/>
      <c r="AI22" s="5"/>
      <c r="AJ22" s="5"/>
      <c r="AK22" s="5"/>
      <c r="AL22" s="5"/>
      <c r="AM22" s="5"/>
      <c r="AN22" s="5"/>
      <c r="AO22" s="5"/>
      <c r="AP22" s="5"/>
      <c r="AQ22" s="5"/>
      <c r="AR22" s="5"/>
    </row>
    <row r="23" spans="1:44" ht="15.75" customHeight="1">
      <c r="A23" s="12"/>
      <c r="B23" s="12"/>
      <c r="C23" s="12"/>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5"/>
      <c r="AD23" s="5"/>
      <c r="AE23" s="5"/>
      <c r="AF23" s="5"/>
      <c r="AG23" s="5"/>
      <c r="AH23" s="5"/>
      <c r="AI23" s="5"/>
      <c r="AJ23" s="5"/>
      <c r="AK23" s="5"/>
      <c r="AL23" s="5"/>
      <c r="AM23" s="5"/>
      <c r="AN23" s="5"/>
      <c r="AO23" s="5"/>
      <c r="AP23" s="5"/>
      <c r="AQ23" s="5"/>
      <c r="AR23" s="5"/>
    </row>
    <row r="24" spans="1:44" ht="15.75" customHeight="1">
      <c r="A24" s="5"/>
      <c r="B24" s="5"/>
      <c r="C24" s="5"/>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5"/>
      <c r="AD24" s="5"/>
      <c r="AE24" s="5"/>
      <c r="AF24" s="5"/>
      <c r="AG24" s="5"/>
      <c r="AH24" s="5"/>
      <c r="AI24" s="5"/>
      <c r="AJ24" s="5"/>
      <c r="AK24" s="5"/>
      <c r="AL24" s="5"/>
      <c r="AM24" s="5"/>
      <c r="AN24" s="5"/>
      <c r="AO24" s="5"/>
      <c r="AP24" s="5"/>
      <c r="AQ24" s="5"/>
      <c r="AR24" s="5"/>
    </row>
    <row r="25" spans="1:44" ht="15.75" customHeight="1">
      <c r="A25" s="5"/>
      <c r="B25" s="5"/>
      <c r="C25" s="5"/>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5"/>
      <c r="AD25" s="5"/>
      <c r="AE25" s="5"/>
      <c r="AF25" s="5"/>
      <c r="AG25" s="5"/>
      <c r="AH25" s="5"/>
      <c r="AI25" s="5"/>
      <c r="AJ25" s="5"/>
      <c r="AK25" s="5"/>
      <c r="AL25" s="5"/>
      <c r="AM25" s="5"/>
      <c r="AN25" s="5"/>
      <c r="AO25" s="5"/>
      <c r="AP25" s="5"/>
      <c r="AQ25" s="5"/>
      <c r="AR25" s="5"/>
    </row>
    <row r="26" spans="1:44" ht="15.75" customHeight="1">
      <c r="A26" s="5"/>
      <c r="B26" s="5"/>
      <c r="C26" s="5"/>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5"/>
      <c r="AD26" s="5"/>
      <c r="AE26" s="5"/>
      <c r="AF26" s="5"/>
      <c r="AG26" s="5"/>
      <c r="AH26" s="5"/>
      <c r="AI26" s="5"/>
      <c r="AJ26" s="5"/>
      <c r="AK26" s="5"/>
      <c r="AL26" s="5"/>
      <c r="AM26" s="5"/>
      <c r="AN26" s="5"/>
      <c r="AO26" s="5"/>
      <c r="AP26" s="5"/>
      <c r="AQ26" s="5"/>
      <c r="AR26" s="5"/>
    </row>
    <row r="27" spans="1:44" ht="15.75" customHeight="1">
      <c r="A27" s="5"/>
      <c r="B27" s="5"/>
      <c r="C27" s="5"/>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5"/>
      <c r="AD27" s="5"/>
      <c r="AE27" s="5"/>
      <c r="AF27" s="5"/>
      <c r="AG27" s="5"/>
      <c r="AH27" s="5"/>
      <c r="AI27" s="5"/>
      <c r="AJ27" s="5"/>
      <c r="AK27" s="5"/>
      <c r="AL27" s="5"/>
      <c r="AM27" s="5"/>
      <c r="AN27" s="5"/>
      <c r="AO27" s="5"/>
      <c r="AP27" s="5"/>
      <c r="AQ27" s="5"/>
      <c r="AR27" s="5"/>
    </row>
    <row r="28" spans="1:44" ht="15.75" customHeight="1">
      <c r="A28" s="5"/>
      <c r="B28" s="5"/>
      <c r="C28" s="5"/>
      <c r="D28" s="12"/>
      <c r="E28" s="12"/>
      <c r="F28" s="12"/>
      <c r="G28" s="12"/>
      <c r="H28" s="12"/>
      <c r="I28" s="12"/>
      <c r="J28" s="12"/>
      <c r="K28" s="12"/>
      <c r="L28" s="12"/>
      <c r="M28" s="12"/>
      <c r="N28" s="12"/>
      <c r="O28" s="12"/>
      <c r="P28" s="12"/>
      <c r="Q28" s="12"/>
      <c r="R28" s="12"/>
      <c r="S28" s="12"/>
      <c r="T28" s="12"/>
      <c r="U28" s="12"/>
      <c r="V28" s="12"/>
      <c r="W28" s="12"/>
      <c r="X28" s="12"/>
      <c r="Y28" s="12"/>
      <c r="Z28" s="12"/>
      <c r="AA28" s="12"/>
      <c r="AB28" s="12"/>
      <c r="AC28" s="5"/>
      <c r="AD28" s="5"/>
      <c r="AE28" s="5"/>
      <c r="AF28" s="5"/>
      <c r="AG28" s="5"/>
      <c r="AH28" s="5"/>
      <c r="AI28" s="5"/>
      <c r="AJ28" s="5"/>
      <c r="AK28" s="5"/>
      <c r="AL28" s="5"/>
      <c r="AM28" s="5"/>
      <c r="AN28" s="5"/>
      <c r="AO28" s="5"/>
      <c r="AP28" s="5"/>
      <c r="AQ28" s="5"/>
      <c r="AR28" s="5"/>
    </row>
    <row r="29" spans="1:44" ht="15.75" customHeight="1">
      <c r="A29" s="5"/>
      <c r="B29" s="5"/>
      <c r="C29" s="5"/>
      <c r="D29" s="12"/>
      <c r="E29" s="12"/>
      <c r="F29" s="12"/>
      <c r="G29" s="12"/>
      <c r="H29" s="12"/>
      <c r="I29" s="12"/>
      <c r="J29" s="12"/>
      <c r="K29" s="12"/>
      <c r="L29" s="12"/>
      <c r="M29" s="12"/>
      <c r="N29" s="12"/>
      <c r="O29" s="12"/>
      <c r="P29" s="12"/>
      <c r="Q29" s="12"/>
      <c r="R29" s="12"/>
      <c r="S29" s="12"/>
      <c r="T29" s="12"/>
      <c r="U29" s="12"/>
      <c r="V29" s="12"/>
      <c r="W29" s="12"/>
      <c r="X29" s="12"/>
      <c r="Y29" s="12"/>
      <c r="Z29" s="12"/>
      <c r="AA29" s="12"/>
      <c r="AB29" s="12"/>
      <c r="AC29" s="5"/>
      <c r="AD29" s="5"/>
      <c r="AE29" s="5"/>
      <c r="AF29" s="5"/>
      <c r="AG29" s="5"/>
      <c r="AH29" s="5"/>
      <c r="AI29" s="5"/>
      <c r="AJ29" s="5"/>
      <c r="AK29" s="5"/>
      <c r="AL29" s="5"/>
      <c r="AM29" s="5"/>
      <c r="AN29" s="5"/>
      <c r="AO29" s="5"/>
      <c r="AP29" s="5"/>
      <c r="AQ29" s="5"/>
      <c r="AR29" s="5"/>
    </row>
    <row r="30" spans="1:44" ht="15.75" customHeight="1">
      <c r="A30" s="5"/>
      <c r="B30" s="5"/>
      <c r="C30" s="5"/>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5"/>
      <c r="AD30" s="5"/>
      <c r="AE30" s="5"/>
      <c r="AF30" s="5"/>
      <c r="AG30" s="5"/>
      <c r="AH30" s="5"/>
      <c r="AI30" s="5"/>
      <c r="AJ30" s="5"/>
      <c r="AK30" s="5"/>
      <c r="AL30" s="5"/>
      <c r="AM30" s="5"/>
      <c r="AN30" s="5"/>
      <c r="AO30" s="5"/>
      <c r="AP30" s="5"/>
      <c r="AQ30" s="5"/>
      <c r="AR30" s="5"/>
    </row>
    <row r="31" spans="1:44" ht="15.75" customHeight="1">
      <c r="A31" s="5"/>
      <c r="B31" s="5"/>
      <c r="C31" s="5"/>
      <c r="D31" s="12"/>
      <c r="E31" s="12"/>
      <c r="F31" s="12"/>
      <c r="G31" s="12"/>
      <c r="H31" s="12"/>
      <c r="I31" s="12"/>
      <c r="J31" s="12"/>
      <c r="K31" s="12"/>
      <c r="L31" s="12"/>
      <c r="M31" s="12"/>
      <c r="N31" s="12"/>
      <c r="O31" s="12"/>
      <c r="P31" s="12"/>
      <c r="Q31" s="12"/>
      <c r="R31" s="12"/>
      <c r="S31" s="12"/>
      <c r="T31" s="12"/>
      <c r="U31" s="12"/>
      <c r="V31" s="12"/>
      <c r="W31" s="12"/>
      <c r="X31" s="12"/>
      <c r="Y31" s="12"/>
      <c r="Z31" s="12"/>
      <c r="AA31" s="12"/>
      <c r="AB31" s="12"/>
      <c r="AC31" s="5"/>
      <c r="AD31" s="5"/>
      <c r="AE31" s="5"/>
      <c r="AF31" s="5"/>
      <c r="AG31" s="5"/>
      <c r="AH31" s="5"/>
      <c r="AI31" s="5"/>
      <c r="AJ31" s="5"/>
      <c r="AK31" s="5"/>
      <c r="AL31" s="5"/>
      <c r="AM31" s="5"/>
      <c r="AN31" s="5"/>
      <c r="AO31" s="5"/>
      <c r="AP31" s="5"/>
      <c r="AQ31" s="5"/>
      <c r="AR31" s="5"/>
    </row>
    <row r="32" spans="1:44" ht="15.75" customHeight="1">
      <c r="A32" s="5"/>
      <c r="B32" s="5"/>
      <c r="C32" s="39"/>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5"/>
      <c r="AD32" s="5"/>
      <c r="AE32" s="5"/>
      <c r="AF32" s="5"/>
      <c r="AG32" s="5"/>
      <c r="AH32" s="5"/>
      <c r="AI32" s="5"/>
      <c r="AJ32" s="5"/>
      <c r="AK32" s="5"/>
      <c r="AL32" s="5"/>
      <c r="AM32" s="5"/>
      <c r="AN32" s="5"/>
      <c r="AO32" s="5"/>
      <c r="AP32" s="5"/>
      <c r="AQ32" s="5"/>
      <c r="AR32" s="5"/>
    </row>
    <row r="33" spans="1:44" ht="15.75" customHeight="1">
      <c r="A33" s="5"/>
      <c r="B33" s="5"/>
      <c r="C33" s="39"/>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5"/>
      <c r="AD33" s="5"/>
      <c r="AE33" s="5"/>
      <c r="AF33" s="5"/>
      <c r="AG33" s="5"/>
      <c r="AH33" s="5"/>
      <c r="AI33" s="5"/>
      <c r="AJ33" s="5"/>
      <c r="AK33" s="5"/>
      <c r="AL33" s="5"/>
      <c r="AM33" s="5"/>
      <c r="AN33" s="5"/>
      <c r="AO33" s="5"/>
      <c r="AP33" s="5"/>
      <c r="AQ33" s="5"/>
      <c r="AR33" s="5"/>
    </row>
    <row r="34" spans="1:44" ht="15.75" customHeight="1">
      <c r="A34" s="5"/>
      <c r="B34" s="5"/>
      <c r="C34" s="39"/>
      <c r="D34" s="12"/>
      <c r="E34" s="12"/>
      <c r="F34" s="12"/>
      <c r="G34" s="12"/>
      <c r="H34" s="12"/>
      <c r="I34" s="12"/>
      <c r="J34" s="12"/>
      <c r="K34" s="12"/>
      <c r="L34" s="12"/>
      <c r="M34" s="12"/>
      <c r="N34" s="12"/>
      <c r="O34" s="12"/>
      <c r="P34" s="12"/>
      <c r="Q34" s="12"/>
      <c r="R34" s="12"/>
      <c r="S34" s="12"/>
      <c r="T34" s="12"/>
      <c r="U34" s="12"/>
      <c r="V34" s="12"/>
      <c r="W34" s="12"/>
      <c r="X34" s="12"/>
      <c r="Y34" s="12"/>
      <c r="Z34" s="12"/>
      <c r="AA34" s="12"/>
      <c r="AB34" s="12"/>
      <c r="AC34" s="5"/>
      <c r="AD34" s="5"/>
      <c r="AE34" s="5"/>
      <c r="AF34" s="5"/>
      <c r="AG34" s="5"/>
      <c r="AH34" s="5"/>
      <c r="AI34" s="5"/>
      <c r="AJ34" s="5"/>
      <c r="AK34" s="5"/>
      <c r="AL34" s="5"/>
      <c r="AM34" s="5"/>
      <c r="AN34" s="5"/>
      <c r="AO34" s="5"/>
      <c r="AP34" s="5"/>
      <c r="AQ34" s="5"/>
      <c r="AR34" s="5"/>
    </row>
    <row r="35" spans="1:44" ht="15.75" customHeight="1">
      <c r="A35" s="5"/>
      <c r="B35" s="5"/>
      <c r="C35" s="5"/>
      <c r="D35" s="12"/>
      <c r="E35" s="12"/>
      <c r="F35" s="12"/>
      <c r="G35" s="12"/>
      <c r="H35" s="12"/>
      <c r="I35" s="12"/>
      <c r="J35" s="12"/>
      <c r="K35" s="12"/>
      <c r="L35" s="12"/>
      <c r="M35" s="12"/>
      <c r="N35" s="12"/>
      <c r="O35" s="12"/>
      <c r="P35" s="12"/>
      <c r="Q35" s="12"/>
      <c r="R35" s="12"/>
      <c r="S35" s="12"/>
      <c r="T35" s="12"/>
      <c r="U35" s="12"/>
      <c r="V35" s="12"/>
      <c r="W35" s="12"/>
      <c r="X35" s="12"/>
      <c r="Y35" s="12"/>
      <c r="Z35" s="12"/>
      <c r="AA35" s="12"/>
      <c r="AB35" s="12"/>
      <c r="AC35" s="5"/>
      <c r="AD35" s="5"/>
      <c r="AE35" s="5"/>
      <c r="AF35" s="5"/>
      <c r="AG35" s="5"/>
      <c r="AH35" s="5"/>
      <c r="AI35" s="5"/>
      <c r="AJ35" s="5"/>
      <c r="AK35" s="5"/>
      <c r="AL35" s="5"/>
      <c r="AM35" s="5"/>
      <c r="AN35" s="5"/>
      <c r="AO35" s="5"/>
      <c r="AP35" s="5"/>
      <c r="AQ35" s="5"/>
      <c r="AR35" s="5"/>
    </row>
    <row r="36" spans="1:44" ht="15.75" customHeight="1">
      <c r="A36" s="5"/>
      <c r="B36" s="5"/>
      <c r="C36" s="5"/>
      <c r="D36" s="12"/>
      <c r="E36" s="12"/>
      <c r="F36" s="12"/>
      <c r="G36" s="12"/>
      <c r="H36" s="12"/>
      <c r="I36" s="12"/>
      <c r="J36" s="12"/>
      <c r="K36" s="12"/>
      <c r="L36" s="12"/>
      <c r="M36" s="12"/>
      <c r="N36" s="12"/>
      <c r="O36" s="12"/>
      <c r="P36" s="12"/>
      <c r="Q36" s="12"/>
      <c r="R36" s="12"/>
      <c r="S36" s="12"/>
      <c r="T36" s="12"/>
      <c r="U36" s="12"/>
      <c r="V36" s="12"/>
      <c r="W36" s="12"/>
      <c r="X36" s="12"/>
      <c r="Y36" s="12"/>
      <c r="Z36" s="12"/>
      <c r="AA36" s="12"/>
      <c r="AB36" s="12"/>
      <c r="AC36" s="5"/>
      <c r="AD36" s="5"/>
      <c r="AE36" s="5"/>
      <c r="AF36" s="5"/>
      <c r="AG36" s="5"/>
      <c r="AH36" s="5"/>
      <c r="AI36" s="5"/>
      <c r="AJ36" s="5"/>
      <c r="AK36" s="5"/>
      <c r="AL36" s="5"/>
      <c r="AM36" s="5"/>
      <c r="AN36" s="5"/>
      <c r="AO36" s="5"/>
      <c r="AP36" s="5"/>
      <c r="AQ36" s="5"/>
      <c r="AR36" s="5"/>
    </row>
    <row r="37" spans="1:44" ht="15.75" customHeight="1">
      <c r="A37" s="5"/>
      <c r="B37" s="5"/>
      <c r="C37" s="5"/>
      <c r="D37" s="12"/>
      <c r="E37" s="12"/>
      <c r="F37" s="12"/>
      <c r="G37" s="12"/>
      <c r="H37" s="12"/>
      <c r="I37" s="12"/>
      <c r="J37" s="12"/>
      <c r="K37" s="12"/>
      <c r="L37" s="12"/>
      <c r="M37" s="12"/>
      <c r="N37" s="12"/>
      <c r="O37" s="12"/>
      <c r="P37" s="12"/>
      <c r="Q37" s="12"/>
      <c r="R37" s="12"/>
      <c r="S37" s="12"/>
      <c r="T37" s="12"/>
      <c r="U37" s="12"/>
      <c r="V37" s="12"/>
      <c r="W37" s="12"/>
      <c r="X37" s="12"/>
      <c r="Y37" s="12"/>
      <c r="Z37" s="12"/>
      <c r="AA37" s="12"/>
      <c r="AB37" s="12"/>
      <c r="AC37" s="5"/>
      <c r="AD37" s="5"/>
      <c r="AE37" s="5"/>
      <c r="AF37" s="5"/>
      <c r="AG37" s="5"/>
      <c r="AH37" s="5"/>
      <c r="AI37" s="5"/>
      <c r="AJ37" s="5"/>
      <c r="AK37" s="5"/>
      <c r="AL37" s="5"/>
      <c r="AM37" s="5"/>
      <c r="AN37" s="5"/>
      <c r="AO37" s="5"/>
      <c r="AP37" s="5"/>
      <c r="AQ37" s="5"/>
      <c r="AR37" s="5"/>
    </row>
    <row r="38" spans="1:44" ht="15.75" customHeight="1">
      <c r="A38" s="5"/>
      <c r="B38" s="5"/>
      <c r="C38" s="39"/>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5"/>
      <c r="AD38" s="5"/>
      <c r="AE38" s="5"/>
      <c r="AF38" s="5"/>
      <c r="AG38" s="5"/>
      <c r="AH38" s="5"/>
      <c r="AI38" s="5"/>
      <c r="AJ38" s="5"/>
      <c r="AK38" s="5"/>
      <c r="AL38" s="5"/>
      <c r="AM38" s="5"/>
      <c r="AN38" s="5"/>
      <c r="AO38" s="5"/>
      <c r="AP38" s="5"/>
      <c r="AQ38" s="5"/>
      <c r="AR38" s="5"/>
    </row>
    <row r="39" spans="1:44" ht="15.75" customHeight="1">
      <c r="A39" s="5"/>
      <c r="B39" s="5"/>
      <c r="C39" s="39"/>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5"/>
      <c r="AD39" s="5"/>
      <c r="AE39" s="5"/>
      <c r="AF39" s="5"/>
      <c r="AG39" s="5"/>
      <c r="AH39" s="5"/>
      <c r="AI39" s="5"/>
      <c r="AJ39" s="5"/>
      <c r="AK39" s="5"/>
      <c r="AL39" s="5"/>
      <c r="AM39" s="5"/>
      <c r="AN39" s="5"/>
      <c r="AO39" s="5"/>
      <c r="AP39" s="5"/>
      <c r="AQ39" s="5"/>
      <c r="AR39" s="5"/>
    </row>
    <row r="40" spans="1:44" ht="15.75" customHeight="1">
      <c r="A40" s="5"/>
      <c r="B40" s="5"/>
      <c r="C40" s="39"/>
      <c r="D40" s="12"/>
      <c r="E40" s="12"/>
      <c r="F40" s="12"/>
      <c r="G40" s="12"/>
      <c r="H40" s="12"/>
      <c r="I40" s="12"/>
      <c r="J40" s="12"/>
      <c r="K40" s="12"/>
      <c r="L40" s="12"/>
      <c r="M40" s="12"/>
      <c r="N40" s="12"/>
      <c r="O40" s="12"/>
      <c r="P40" s="12"/>
      <c r="Q40" s="12"/>
      <c r="R40" s="12"/>
      <c r="S40" s="12"/>
      <c r="T40" s="12"/>
      <c r="U40" s="12"/>
      <c r="V40" s="12"/>
      <c r="W40" s="12"/>
      <c r="X40" s="12"/>
      <c r="Y40" s="12"/>
      <c r="Z40" s="12"/>
      <c r="AA40" s="12"/>
      <c r="AB40" s="12"/>
      <c r="AC40" s="5"/>
      <c r="AD40" s="5"/>
      <c r="AE40" s="5"/>
      <c r="AF40" s="5"/>
      <c r="AG40" s="5"/>
      <c r="AH40" s="5"/>
      <c r="AI40" s="5"/>
      <c r="AJ40" s="5"/>
      <c r="AK40" s="5"/>
      <c r="AL40" s="5"/>
      <c r="AM40" s="5"/>
      <c r="AN40" s="5"/>
      <c r="AO40" s="5"/>
      <c r="AP40" s="5"/>
      <c r="AQ40" s="5"/>
      <c r="AR40" s="5"/>
    </row>
    <row r="41" spans="1:44" ht="15.75" customHeight="1">
      <c r="A41" s="12"/>
      <c r="B41" s="12"/>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5"/>
      <c r="AD41" s="5"/>
      <c r="AE41" s="5"/>
      <c r="AF41" s="5"/>
      <c r="AG41" s="5"/>
      <c r="AH41" s="5"/>
      <c r="AI41" s="5"/>
      <c r="AJ41" s="5"/>
      <c r="AK41" s="5"/>
      <c r="AL41" s="5"/>
      <c r="AM41" s="5"/>
      <c r="AN41" s="5"/>
      <c r="AO41" s="5"/>
      <c r="AP41" s="5"/>
      <c r="AQ41" s="5"/>
      <c r="AR41" s="5"/>
    </row>
    <row r="42" spans="1:44" ht="15.75" customHeight="1">
      <c r="A42" s="12"/>
      <c r="B42" s="12"/>
      <c r="C42" s="12"/>
      <c r="D42" s="12"/>
      <c r="E42" s="12"/>
      <c r="F42" s="12"/>
      <c r="G42" s="12"/>
      <c r="H42" s="12"/>
      <c r="I42" s="12"/>
      <c r="J42" s="12"/>
      <c r="K42" s="12"/>
      <c r="L42" s="12"/>
      <c r="M42" s="12"/>
      <c r="N42" s="12"/>
      <c r="O42" s="12"/>
      <c r="P42" s="12"/>
      <c r="Q42" s="12"/>
      <c r="R42" s="12"/>
      <c r="S42" s="12"/>
      <c r="T42" s="12"/>
      <c r="U42" s="12"/>
      <c r="V42" s="12"/>
      <c r="W42" s="12"/>
      <c r="X42" s="12"/>
      <c r="Y42" s="12"/>
      <c r="Z42" s="12"/>
      <c r="AA42" s="12"/>
      <c r="AB42" s="12"/>
      <c r="AC42" s="5"/>
      <c r="AD42" s="5"/>
      <c r="AE42" s="5"/>
      <c r="AF42" s="5"/>
      <c r="AG42" s="5"/>
      <c r="AH42" s="5"/>
      <c r="AI42" s="5"/>
      <c r="AJ42" s="5"/>
      <c r="AK42" s="5"/>
      <c r="AL42" s="5"/>
      <c r="AM42" s="5"/>
      <c r="AN42" s="5"/>
      <c r="AO42" s="5"/>
      <c r="AP42" s="5"/>
      <c r="AQ42" s="5"/>
      <c r="AR42" s="5"/>
    </row>
    <row r="43" spans="1:44" ht="15.75" customHeight="1">
      <c r="A43" s="12"/>
      <c r="B43" s="12"/>
      <c r="C43" s="12"/>
      <c r="D43" s="12"/>
      <c r="E43" s="12"/>
      <c r="F43" s="12"/>
      <c r="G43" s="12"/>
      <c r="H43" s="12"/>
      <c r="I43" s="12"/>
      <c r="J43" s="12"/>
      <c r="K43" s="12"/>
      <c r="L43" s="12"/>
      <c r="M43" s="12"/>
      <c r="N43" s="12"/>
      <c r="O43" s="12"/>
      <c r="P43" s="12"/>
      <c r="Q43" s="12"/>
      <c r="R43" s="12"/>
      <c r="S43" s="12"/>
      <c r="T43" s="12"/>
      <c r="U43" s="12"/>
      <c r="V43" s="12"/>
      <c r="W43" s="12"/>
      <c r="X43" s="12"/>
      <c r="Y43" s="12"/>
      <c r="Z43" s="12"/>
      <c r="AA43" s="12"/>
      <c r="AB43" s="12"/>
      <c r="AC43" s="5"/>
      <c r="AD43" s="5"/>
      <c r="AE43" s="5"/>
      <c r="AF43" s="5"/>
      <c r="AG43" s="5"/>
      <c r="AH43" s="5"/>
      <c r="AI43" s="5"/>
      <c r="AJ43" s="5"/>
      <c r="AK43" s="5"/>
      <c r="AL43" s="5"/>
      <c r="AM43" s="5"/>
      <c r="AN43" s="5"/>
      <c r="AO43" s="5"/>
      <c r="AP43" s="5"/>
      <c r="AQ43" s="5"/>
      <c r="AR43" s="5"/>
    </row>
    <row r="44" spans="1:44" ht="15.75" customHeight="1">
      <c r="A44" s="12"/>
      <c r="B44" s="12"/>
      <c r="C44" s="12"/>
      <c r="D44" s="12"/>
      <c r="E44" s="12"/>
      <c r="F44" s="12"/>
      <c r="G44" s="12"/>
      <c r="H44" s="12"/>
      <c r="I44" s="12"/>
      <c r="J44" s="12"/>
      <c r="K44" s="12"/>
      <c r="L44" s="12"/>
      <c r="M44" s="12"/>
      <c r="N44" s="12"/>
      <c r="O44" s="12"/>
      <c r="P44" s="12"/>
      <c r="Q44" s="12"/>
      <c r="R44" s="12"/>
      <c r="S44" s="12"/>
      <c r="T44" s="12"/>
      <c r="U44" s="12"/>
      <c r="V44" s="12"/>
      <c r="W44" s="12"/>
      <c r="X44" s="12"/>
      <c r="Y44" s="12"/>
      <c r="Z44" s="12"/>
      <c r="AA44" s="12"/>
      <c r="AB44" s="12"/>
      <c r="AC44" s="5"/>
      <c r="AD44" s="5"/>
      <c r="AE44" s="5"/>
      <c r="AF44" s="5"/>
      <c r="AG44" s="5"/>
      <c r="AH44" s="5"/>
      <c r="AI44" s="5"/>
      <c r="AJ44" s="5"/>
      <c r="AK44" s="5"/>
      <c r="AL44" s="5"/>
      <c r="AM44" s="5"/>
      <c r="AN44" s="5"/>
      <c r="AO44" s="5"/>
      <c r="AP44" s="5"/>
      <c r="AQ44" s="5"/>
      <c r="AR44" s="5"/>
    </row>
    <row r="45" spans="1:44" ht="15.75" customHeight="1">
      <c r="A45" s="12"/>
      <c r="B45" s="12"/>
      <c r="C45" s="12"/>
      <c r="D45" s="12"/>
      <c r="E45" s="12"/>
      <c r="F45" s="12"/>
      <c r="G45" s="12"/>
      <c r="H45" s="12"/>
      <c r="I45" s="12"/>
      <c r="J45" s="12"/>
      <c r="K45" s="12"/>
      <c r="L45" s="12"/>
      <c r="M45" s="12"/>
      <c r="N45" s="12"/>
      <c r="O45" s="12"/>
      <c r="P45" s="12"/>
      <c r="Q45" s="12"/>
      <c r="R45" s="12"/>
      <c r="S45" s="12"/>
      <c r="T45" s="12"/>
      <c r="U45" s="12"/>
      <c r="V45" s="12"/>
      <c r="W45" s="12"/>
      <c r="X45" s="12"/>
      <c r="Y45" s="12"/>
      <c r="Z45" s="12"/>
      <c r="AA45" s="12"/>
      <c r="AB45" s="12"/>
      <c r="AC45" s="5"/>
      <c r="AD45" s="5"/>
      <c r="AE45" s="5"/>
      <c r="AF45" s="5"/>
      <c r="AG45" s="5"/>
      <c r="AH45" s="5"/>
      <c r="AI45" s="5"/>
      <c r="AJ45" s="5"/>
      <c r="AK45" s="5"/>
      <c r="AL45" s="5"/>
      <c r="AM45" s="5"/>
      <c r="AN45" s="5"/>
      <c r="AO45" s="5"/>
      <c r="AP45" s="5"/>
      <c r="AQ45" s="5"/>
      <c r="AR45" s="5"/>
    </row>
    <row r="46" spans="1:44" ht="15.75" customHeight="1">
      <c r="A46" s="12"/>
      <c r="B46" s="12"/>
      <c r="C46" s="12"/>
      <c r="D46" s="12"/>
      <c r="E46" s="12"/>
      <c r="F46" s="12"/>
      <c r="G46" s="12"/>
      <c r="H46" s="12"/>
      <c r="I46" s="12"/>
      <c r="J46" s="12"/>
      <c r="K46" s="12"/>
      <c r="L46" s="12"/>
      <c r="M46" s="12"/>
      <c r="N46" s="12"/>
      <c r="O46" s="12"/>
      <c r="P46" s="12"/>
      <c r="Q46" s="12"/>
      <c r="R46" s="12"/>
      <c r="S46" s="12"/>
      <c r="T46" s="12"/>
      <c r="U46" s="12"/>
      <c r="V46" s="12"/>
      <c r="W46" s="12"/>
      <c r="X46" s="12"/>
      <c r="Y46" s="12"/>
      <c r="Z46" s="12"/>
      <c r="AA46" s="12"/>
      <c r="AB46" s="12"/>
      <c r="AC46" s="5"/>
      <c r="AD46" s="5"/>
      <c r="AE46" s="5"/>
      <c r="AF46" s="5"/>
      <c r="AG46" s="5"/>
      <c r="AH46" s="5"/>
      <c r="AI46" s="5"/>
      <c r="AJ46" s="5"/>
      <c r="AK46" s="5"/>
      <c r="AL46" s="5"/>
      <c r="AM46" s="5"/>
      <c r="AN46" s="5"/>
      <c r="AO46" s="5"/>
      <c r="AP46" s="5"/>
      <c r="AQ46" s="5"/>
      <c r="AR46" s="5"/>
    </row>
    <row r="47" spans="1:44" ht="15.75" customHeight="1">
      <c r="A47" s="12"/>
      <c r="B47" s="12"/>
      <c r="C47" s="12"/>
      <c r="D47" s="12"/>
      <c r="E47" s="12"/>
      <c r="F47" s="12"/>
      <c r="G47" s="12"/>
      <c r="H47" s="12"/>
      <c r="I47" s="12"/>
      <c r="J47" s="12"/>
      <c r="K47" s="12"/>
      <c r="L47" s="12"/>
      <c r="M47" s="12"/>
      <c r="N47" s="12"/>
      <c r="O47" s="12"/>
      <c r="P47" s="12"/>
      <c r="Q47" s="12"/>
      <c r="R47" s="12"/>
      <c r="S47" s="12"/>
      <c r="T47" s="12"/>
      <c r="U47" s="12"/>
      <c r="V47" s="12"/>
      <c r="W47" s="12"/>
      <c r="X47" s="12"/>
      <c r="Y47" s="12"/>
      <c r="Z47" s="12"/>
      <c r="AA47" s="12"/>
      <c r="AB47" s="12"/>
      <c r="AC47" s="5"/>
      <c r="AD47" s="5"/>
      <c r="AE47" s="5"/>
      <c r="AF47" s="5"/>
      <c r="AG47" s="5"/>
      <c r="AH47" s="5"/>
      <c r="AI47" s="5"/>
      <c r="AJ47" s="5"/>
      <c r="AK47" s="5"/>
      <c r="AL47" s="5"/>
      <c r="AM47" s="5"/>
      <c r="AN47" s="5"/>
      <c r="AO47" s="5"/>
      <c r="AP47" s="5"/>
      <c r="AQ47" s="5"/>
      <c r="AR47" s="5"/>
    </row>
    <row r="48" spans="1:44" ht="15.75" customHeight="1">
      <c r="A48" s="12"/>
      <c r="B48" s="12"/>
      <c r="C48" s="12"/>
      <c r="D48" s="12"/>
      <c r="E48" s="12"/>
      <c r="F48" s="12"/>
      <c r="G48" s="12"/>
      <c r="H48" s="12"/>
      <c r="I48" s="12"/>
      <c r="J48" s="12"/>
      <c r="K48" s="12"/>
      <c r="L48" s="12"/>
      <c r="M48" s="12"/>
      <c r="N48" s="12"/>
      <c r="O48" s="12"/>
      <c r="P48" s="12"/>
      <c r="Q48" s="12"/>
      <c r="R48" s="12"/>
      <c r="S48" s="12"/>
      <c r="T48" s="12"/>
      <c r="U48" s="12"/>
      <c r="V48" s="12"/>
      <c r="W48" s="12"/>
      <c r="X48" s="12"/>
      <c r="Y48" s="12"/>
      <c r="Z48" s="12"/>
      <c r="AA48" s="12"/>
      <c r="AB48" s="12"/>
      <c r="AC48" s="5"/>
      <c r="AD48" s="5"/>
      <c r="AE48" s="5"/>
      <c r="AF48" s="5"/>
      <c r="AG48" s="5"/>
      <c r="AH48" s="5"/>
      <c r="AI48" s="5"/>
      <c r="AJ48" s="5"/>
      <c r="AK48" s="5"/>
      <c r="AL48" s="5"/>
      <c r="AM48" s="5"/>
      <c r="AN48" s="5"/>
      <c r="AO48" s="5"/>
      <c r="AP48" s="5"/>
      <c r="AQ48" s="5"/>
      <c r="AR48" s="5"/>
    </row>
    <row r="49" spans="1:44" ht="15.75" customHeight="1">
      <c r="A49" s="12"/>
      <c r="B49" s="12"/>
      <c r="C49" s="12"/>
      <c r="D49" s="12"/>
      <c r="E49" s="12"/>
      <c r="F49" s="12"/>
      <c r="G49" s="12"/>
      <c r="H49" s="12"/>
      <c r="I49" s="12"/>
      <c r="J49" s="12"/>
      <c r="K49" s="12"/>
      <c r="L49" s="12"/>
      <c r="M49" s="12"/>
      <c r="N49" s="12"/>
      <c r="O49" s="12"/>
      <c r="P49" s="12"/>
      <c r="Q49" s="12"/>
      <c r="R49" s="12"/>
      <c r="S49" s="12"/>
      <c r="T49" s="12"/>
      <c r="U49" s="12"/>
      <c r="V49" s="12"/>
      <c r="W49" s="12"/>
      <c r="X49" s="12"/>
      <c r="Y49" s="12"/>
      <c r="Z49" s="12"/>
      <c r="AA49" s="12"/>
      <c r="AB49" s="12"/>
      <c r="AC49" s="5"/>
      <c r="AD49" s="5"/>
      <c r="AE49" s="5"/>
      <c r="AF49" s="5"/>
      <c r="AG49" s="5"/>
      <c r="AH49" s="5"/>
      <c r="AI49" s="5"/>
      <c r="AJ49" s="5"/>
      <c r="AK49" s="5"/>
      <c r="AL49" s="5"/>
      <c r="AM49" s="5"/>
      <c r="AN49" s="5"/>
      <c r="AO49" s="5"/>
      <c r="AP49" s="5"/>
      <c r="AQ49" s="5"/>
      <c r="AR49" s="5"/>
    </row>
    <row r="50" spans="1:44" ht="15.75" customHeight="1">
      <c r="A50" s="12"/>
      <c r="B50" s="12"/>
      <c r="C50" s="12"/>
      <c r="D50" s="12"/>
      <c r="E50" s="12"/>
      <c r="F50" s="12"/>
      <c r="G50" s="12"/>
      <c r="H50" s="12"/>
      <c r="I50" s="12"/>
      <c r="J50" s="12"/>
      <c r="K50" s="12"/>
      <c r="L50" s="12"/>
      <c r="M50" s="12"/>
      <c r="N50" s="12"/>
      <c r="O50" s="12"/>
      <c r="P50" s="12"/>
      <c r="Q50" s="12"/>
      <c r="R50" s="12"/>
      <c r="S50" s="12"/>
      <c r="T50" s="12"/>
      <c r="U50" s="12"/>
      <c r="V50" s="12"/>
      <c r="W50" s="12"/>
      <c r="X50" s="12"/>
      <c r="Y50" s="12"/>
      <c r="Z50" s="12"/>
      <c r="AA50" s="12"/>
      <c r="AB50" s="12"/>
      <c r="AC50" s="5"/>
      <c r="AD50" s="5"/>
      <c r="AE50" s="5"/>
      <c r="AF50" s="5"/>
      <c r="AG50" s="5"/>
      <c r="AH50" s="5"/>
      <c r="AI50" s="5"/>
      <c r="AJ50" s="5"/>
      <c r="AK50" s="5"/>
      <c r="AL50" s="5"/>
      <c r="AM50" s="5"/>
      <c r="AN50" s="5"/>
      <c r="AO50" s="5"/>
      <c r="AP50" s="5"/>
      <c r="AQ50" s="5"/>
      <c r="AR50" s="5"/>
    </row>
    <row r="51" spans="1:44" ht="15.75" customHeight="1">
      <c r="A51" s="12"/>
      <c r="B51" s="12"/>
      <c r="C51" s="12"/>
      <c r="D51" s="12"/>
      <c r="E51" s="12"/>
      <c r="F51" s="12"/>
      <c r="G51" s="12"/>
      <c r="H51" s="12"/>
      <c r="I51" s="12"/>
      <c r="J51" s="12"/>
      <c r="K51" s="12"/>
      <c r="L51" s="12"/>
      <c r="M51" s="12"/>
      <c r="N51" s="12"/>
      <c r="O51" s="12"/>
      <c r="P51" s="12"/>
      <c r="Q51" s="12"/>
      <c r="R51" s="12"/>
      <c r="S51" s="12"/>
      <c r="T51" s="12"/>
      <c r="U51" s="12"/>
      <c r="V51" s="12"/>
      <c r="W51" s="12"/>
      <c r="X51" s="12"/>
      <c r="Y51" s="12"/>
      <c r="Z51" s="12"/>
      <c r="AA51" s="12"/>
      <c r="AB51" s="12"/>
      <c r="AC51" s="5"/>
      <c r="AD51" s="5"/>
      <c r="AE51" s="5"/>
      <c r="AF51" s="5"/>
      <c r="AG51" s="5"/>
      <c r="AH51" s="5"/>
      <c r="AI51" s="5"/>
      <c r="AJ51" s="5"/>
      <c r="AK51" s="5"/>
      <c r="AL51" s="5"/>
      <c r="AM51" s="5"/>
      <c r="AN51" s="5"/>
      <c r="AO51" s="5"/>
      <c r="AP51" s="5"/>
      <c r="AQ51" s="5"/>
      <c r="AR51" s="5"/>
    </row>
    <row r="52" spans="1:44" ht="15.75" customHeight="1">
      <c r="A52" s="12"/>
      <c r="B52" s="12"/>
      <c r="C52" s="12"/>
      <c r="D52" s="12"/>
      <c r="E52" s="12"/>
      <c r="F52" s="12"/>
      <c r="G52" s="12"/>
      <c r="H52" s="12"/>
      <c r="I52" s="12"/>
      <c r="J52" s="12"/>
      <c r="K52" s="12"/>
      <c r="L52" s="12"/>
      <c r="M52" s="12"/>
      <c r="N52" s="12"/>
      <c r="O52" s="12"/>
      <c r="P52" s="12"/>
      <c r="Q52" s="12"/>
      <c r="R52" s="12"/>
      <c r="S52" s="12"/>
      <c r="T52" s="12"/>
      <c r="U52" s="12"/>
      <c r="V52" s="12"/>
      <c r="W52" s="12"/>
      <c r="X52" s="12"/>
      <c r="Y52" s="12"/>
      <c r="Z52" s="12"/>
      <c r="AA52" s="12"/>
      <c r="AB52" s="12"/>
      <c r="AC52" s="5"/>
      <c r="AD52" s="5"/>
      <c r="AE52" s="5"/>
      <c r="AF52" s="5"/>
      <c r="AG52" s="5"/>
      <c r="AH52" s="5"/>
      <c r="AI52" s="5"/>
      <c r="AJ52" s="5"/>
      <c r="AK52" s="5"/>
      <c r="AL52" s="5"/>
      <c r="AM52" s="5"/>
      <c r="AN52" s="5"/>
      <c r="AO52" s="5"/>
      <c r="AP52" s="5"/>
      <c r="AQ52" s="5"/>
      <c r="AR52" s="5"/>
    </row>
    <row r="53" spans="1:44" ht="15.75" customHeight="1">
      <c r="A53" s="12"/>
      <c r="B53" s="12"/>
      <c r="C53" s="12"/>
      <c r="D53" s="12"/>
      <c r="E53" s="12"/>
      <c r="F53" s="12"/>
      <c r="G53" s="12"/>
      <c r="H53" s="12"/>
      <c r="I53" s="12"/>
      <c r="J53" s="12"/>
      <c r="K53" s="12"/>
      <c r="L53" s="12"/>
      <c r="M53" s="12"/>
      <c r="N53" s="12"/>
      <c r="O53" s="12"/>
      <c r="P53" s="12"/>
      <c r="Q53" s="12"/>
      <c r="R53" s="12"/>
      <c r="S53" s="12"/>
      <c r="T53" s="12"/>
      <c r="U53" s="12"/>
      <c r="V53" s="12"/>
      <c r="W53" s="12"/>
      <c r="X53" s="12"/>
      <c r="Y53" s="12"/>
      <c r="Z53" s="12"/>
      <c r="AA53" s="12"/>
      <c r="AB53" s="12"/>
      <c r="AC53" s="5"/>
      <c r="AD53" s="5"/>
      <c r="AE53" s="5"/>
      <c r="AF53" s="5"/>
      <c r="AG53" s="5"/>
      <c r="AH53" s="5"/>
      <c r="AI53" s="5"/>
      <c r="AJ53" s="5"/>
      <c r="AK53" s="5"/>
      <c r="AL53" s="5"/>
      <c r="AM53" s="5"/>
      <c r="AN53" s="5"/>
      <c r="AO53" s="5"/>
      <c r="AP53" s="5"/>
      <c r="AQ53" s="5"/>
      <c r="AR53" s="5"/>
    </row>
    <row r="54" spans="1:44" ht="15.75" customHeight="1">
      <c r="A54" s="12"/>
      <c r="B54" s="12"/>
      <c r="C54" s="12"/>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5"/>
      <c r="AD54" s="5"/>
      <c r="AE54" s="5"/>
      <c r="AF54" s="5"/>
      <c r="AG54" s="5"/>
      <c r="AH54" s="5"/>
      <c r="AI54" s="5"/>
      <c r="AJ54" s="5"/>
      <c r="AK54" s="5"/>
      <c r="AL54" s="5"/>
      <c r="AM54" s="5"/>
      <c r="AN54" s="5"/>
      <c r="AO54" s="5"/>
      <c r="AP54" s="5"/>
      <c r="AQ54" s="5"/>
      <c r="AR54" s="5"/>
    </row>
    <row r="55" spans="1:44" ht="15.75" customHeight="1">
      <c r="A55" s="12"/>
      <c r="B55" s="12"/>
      <c r="C55" s="12"/>
      <c r="D55" s="12"/>
      <c r="E55" s="12"/>
      <c r="F55" s="12"/>
      <c r="G55" s="12"/>
      <c r="H55" s="12"/>
      <c r="I55" s="12"/>
      <c r="J55" s="12"/>
      <c r="K55" s="12"/>
      <c r="L55" s="12"/>
      <c r="M55" s="12"/>
      <c r="N55" s="12"/>
      <c r="O55" s="12"/>
      <c r="P55" s="12"/>
      <c r="Q55" s="12"/>
      <c r="R55" s="12"/>
      <c r="S55" s="12"/>
      <c r="T55" s="12"/>
      <c r="U55" s="12"/>
      <c r="V55" s="12"/>
      <c r="W55" s="12"/>
      <c r="X55" s="12"/>
      <c r="Y55" s="12"/>
      <c r="Z55" s="12"/>
      <c r="AA55" s="12"/>
      <c r="AB55" s="12"/>
      <c r="AC55" s="5"/>
      <c r="AD55" s="5"/>
      <c r="AE55" s="5"/>
      <c r="AF55" s="5"/>
      <c r="AG55" s="5"/>
      <c r="AH55" s="5"/>
      <c r="AI55" s="5"/>
      <c r="AJ55" s="5"/>
      <c r="AK55" s="5"/>
      <c r="AL55" s="5"/>
      <c r="AM55" s="5"/>
      <c r="AN55" s="5"/>
      <c r="AO55" s="5"/>
      <c r="AP55" s="5"/>
      <c r="AQ55" s="5"/>
      <c r="AR55" s="5"/>
    </row>
    <row r="56" spans="1:44" ht="15.75" customHeight="1">
      <c r="A56" s="12"/>
      <c r="B56" s="12"/>
      <c r="C56" s="12"/>
      <c r="D56" s="12"/>
      <c r="E56" s="12"/>
      <c r="F56" s="12"/>
      <c r="G56" s="12"/>
      <c r="H56" s="12"/>
      <c r="I56" s="12"/>
      <c r="J56" s="12"/>
      <c r="K56" s="12"/>
      <c r="L56" s="12"/>
      <c r="M56" s="12"/>
      <c r="N56" s="12"/>
      <c r="O56" s="12"/>
      <c r="P56" s="12"/>
      <c r="Q56" s="12"/>
      <c r="R56" s="12"/>
      <c r="S56" s="12"/>
      <c r="T56" s="12"/>
      <c r="U56" s="12"/>
      <c r="V56" s="12"/>
      <c r="W56" s="12"/>
      <c r="X56" s="12"/>
      <c r="Y56" s="12"/>
      <c r="Z56" s="12"/>
      <c r="AA56" s="12"/>
      <c r="AB56" s="12"/>
      <c r="AC56" s="5"/>
      <c r="AD56" s="5"/>
      <c r="AE56" s="5"/>
      <c r="AF56" s="5"/>
      <c r="AG56" s="5"/>
      <c r="AH56" s="5"/>
      <c r="AI56" s="5"/>
      <c r="AJ56" s="5"/>
      <c r="AK56" s="5"/>
      <c r="AL56" s="5"/>
      <c r="AM56" s="5"/>
      <c r="AN56" s="5"/>
      <c r="AO56" s="5"/>
      <c r="AP56" s="5"/>
      <c r="AQ56" s="5"/>
      <c r="AR56" s="5"/>
    </row>
    <row r="57" spans="1:44" ht="15.75" customHeight="1">
      <c r="A57" s="12"/>
      <c r="B57" s="12"/>
      <c r="C57" s="12"/>
      <c r="D57" s="12"/>
      <c r="E57" s="12"/>
      <c r="F57" s="12"/>
      <c r="G57" s="12"/>
      <c r="H57" s="12"/>
      <c r="I57" s="12"/>
      <c r="J57" s="12"/>
      <c r="K57" s="12"/>
      <c r="L57" s="12"/>
      <c r="M57" s="12"/>
      <c r="N57" s="12"/>
      <c r="O57" s="12"/>
      <c r="P57" s="12"/>
      <c r="Q57" s="12"/>
      <c r="R57" s="12"/>
      <c r="S57" s="12"/>
      <c r="T57" s="12"/>
      <c r="U57" s="12"/>
      <c r="V57" s="12"/>
      <c r="W57" s="12"/>
      <c r="X57" s="12"/>
      <c r="Y57" s="12"/>
      <c r="Z57" s="12"/>
      <c r="AA57" s="12"/>
      <c r="AB57" s="12"/>
      <c r="AC57" s="5"/>
      <c r="AD57" s="5"/>
      <c r="AE57" s="5"/>
      <c r="AF57" s="5"/>
      <c r="AG57" s="5"/>
      <c r="AH57" s="5"/>
      <c r="AI57" s="5"/>
      <c r="AJ57" s="5"/>
      <c r="AK57" s="5"/>
      <c r="AL57" s="5"/>
      <c r="AM57" s="5"/>
      <c r="AN57" s="5"/>
      <c r="AO57" s="5"/>
      <c r="AP57" s="5"/>
      <c r="AQ57" s="5"/>
      <c r="AR57" s="5"/>
    </row>
    <row r="58" spans="1:44" ht="15.75" customHeight="1">
      <c r="A58" s="12"/>
      <c r="B58" s="12"/>
      <c r="C58" s="12"/>
      <c r="D58" s="12"/>
      <c r="E58" s="12"/>
      <c r="F58" s="12"/>
      <c r="G58" s="12"/>
      <c r="H58" s="12"/>
      <c r="I58" s="12"/>
      <c r="J58" s="12"/>
      <c r="K58" s="12"/>
      <c r="L58" s="12"/>
      <c r="M58" s="12"/>
      <c r="N58" s="12"/>
      <c r="O58" s="12"/>
      <c r="P58" s="12"/>
      <c r="Q58" s="12"/>
      <c r="R58" s="12"/>
      <c r="S58" s="12"/>
      <c r="T58" s="12"/>
      <c r="U58" s="12"/>
      <c r="V58" s="12"/>
      <c r="W58" s="12"/>
      <c r="X58" s="12"/>
      <c r="Y58" s="12"/>
      <c r="Z58" s="12"/>
      <c r="AA58" s="12"/>
      <c r="AB58" s="12"/>
      <c r="AC58" s="5"/>
      <c r="AD58" s="5"/>
      <c r="AE58" s="5"/>
      <c r="AF58" s="5"/>
      <c r="AG58" s="5"/>
      <c r="AH58" s="5"/>
      <c r="AI58" s="5"/>
      <c r="AJ58" s="5"/>
      <c r="AK58" s="5"/>
      <c r="AL58" s="5"/>
      <c r="AM58" s="5"/>
      <c r="AN58" s="5"/>
      <c r="AO58" s="5"/>
      <c r="AP58" s="5"/>
      <c r="AQ58" s="5"/>
      <c r="AR58" s="5"/>
    </row>
    <row r="59" spans="1:44" ht="15.75" customHeight="1">
      <c r="A59" s="12"/>
      <c r="B59" s="12"/>
      <c r="C59" s="12"/>
      <c r="D59" s="12"/>
      <c r="E59" s="12"/>
      <c r="F59" s="12"/>
      <c r="G59" s="12"/>
      <c r="H59" s="12"/>
      <c r="I59" s="12"/>
      <c r="J59" s="12"/>
      <c r="K59" s="12"/>
      <c r="L59" s="12"/>
      <c r="M59" s="12"/>
      <c r="N59" s="12"/>
      <c r="O59" s="12"/>
      <c r="P59" s="12"/>
      <c r="Q59" s="12"/>
      <c r="R59" s="12"/>
      <c r="S59" s="12"/>
      <c r="T59" s="12"/>
      <c r="U59" s="12"/>
      <c r="V59" s="12"/>
      <c r="W59" s="12"/>
      <c r="X59" s="12"/>
      <c r="Y59" s="12"/>
      <c r="Z59" s="12"/>
      <c r="AA59" s="12"/>
      <c r="AB59" s="12"/>
      <c r="AC59" s="5"/>
      <c r="AD59" s="5"/>
      <c r="AE59" s="5"/>
      <c r="AF59" s="5"/>
      <c r="AG59" s="5"/>
      <c r="AH59" s="5"/>
      <c r="AI59" s="5"/>
      <c r="AJ59" s="5"/>
      <c r="AK59" s="5"/>
      <c r="AL59" s="5"/>
      <c r="AM59" s="5"/>
      <c r="AN59" s="5"/>
      <c r="AO59" s="5"/>
      <c r="AP59" s="5"/>
      <c r="AQ59" s="5"/>
      <c r="AR59" s="5"/>
    </row>
    <row r="60" spans="1:44" ht="15.75" customHeight="1">
      <c r="A60" s="12"/>
      <c r="B60" s="12"/>
      <c r="C60" s="12"/>
      <c r="D60" s="12"/>
      <c r="E60" s="12"/>
      <c r="F60" s="12"/>
      <c r="G60" s="12"/>
      <c r="H60" s="12"/>
      <c r="I60" s="12"/>
      <c r="J60" s="12"/>
      <c r="K60" s="12"/>
      <c r="L60" s="12"/>
      <c r="M60" s="12"/>
      <c r="N60" s="12"/>
      <c r="O60" s="12"/>
      <c r="P60" s="12"/>
      <c r="Q60" s="12"/>
      <c r="R60" s="12"/>
      <c r="S60" s="12"/>
      <c r="T60" s="12"/>
      <c r="U60" s="12"/>
      <c r="V60" s="12"/>
      <c r="W60" s="12"/>
      <c r="X60" s="12"/>
      <c r="Y60" s="12"/>
      <c r="Z60" s="12"/>
      <c r="AA60" s="12"/>
      <c r="AB60" s="12"/>
      <c r="AC60" s="5"/>
      <c r="AD60" s="5"/>
      <c r="AE60" s="5"/>
      <c r="AF60" s="5"/>
      <c r="AG60" s="5"/>
      <c r="AH60" s="5"/>
      <c r="AI60" s="5"/>
      <c r="AJ60" s="5"/>
      <c r="AK60" s="5"/>
      <c r="AL60" s="5"/>
      <c r="AM60" s="5"/>
      <c r="AN60" s="5"/>
      <c r="AO60" s="5"/>
      <c r="AP60" s="5"/>
      <c r="AQ60" s="5"/>
      <c r="AR60" s="5"/>
    </row>
    <row r="61" spans="1:44" ht="15.75" customHeight="1">
      <c r="A61" s="12"/>
      <c r="B61" s="12"/>
      <c r="C61" s="12"/>
      <c r="D61" s="12"/>
      <c r="E61" s="12"/>
      <c r="F61" s="12"/>
      <c r="G61" s="12"/>
      <c r="H61" s="12"/>
      <c r="I61" s="12"/>
      <c r="J61" s="12"/>
      <c r="K61" s="12"/>
      <c r="L61" s="12"/>
      <c r="M61" s="12"/>
      <c r="N61" s="12"/>
      <c r="O61" s="12"/>
      <c r="P61" s="12"/>
      <c r="Q61" s="12"/>
      <c r="R61" s="12"/>
      <c r="S61" s="12"/>
      <c r="T61" s="12"/>
      <c r="U61" s="12"/>
      <c r="V61" s="12"/>
      <c r="W61" s="12"/>
      <c r="X61" s="12"/>
      <c r="Y61" s="12"/>
      <c r="Z61" s="12"/>
      <c r="AA61" s="12"/>
      <c r="AB61" s="12"/>
      <c r="AC61" s="5"/>
      <c r="AD61" s="5"/>
      <c r="AE61" s="5"/>
      <c r="AF61" s="5"/>
      <c r="AG61" s="5"/>
      <c r="AH61" s="5"/>
      <c r="AI61" s="5"/>
      <c r="AJ61" s="5"/>
      <c r="AK61" s="5"/>
      <c r="AL61" s="5"/>
      <c r="AM61" s="5"/>
      <c r="AN61" s="5"/>
      <c r="AO61" s="5"/>
      <c r="AP61" s="5"/>
      <c r="AQ61" s="5"/>
      <c r="AR61" s="5"/>
    </row>
    <row r="62" spans="1:44" ht="15.75" customHeight="1">
      <c r="A62" s="12"/>
      <c r="B62" s="12"/>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5"/>
      <c r="AD62" s="5"/>
      <c r="AE62" s="5"/>
      <c r="AF62" s="5"/>
      <c r="AG62" s="5"/>
      <c r="AH62" s="5"/>
      <c r="AI62" s="5"/>
      <c r="AJ62" s="5"/>
      <c r="AK62" s="5"/>
      <c r="AL62" s="5"/>
      <c r="AM62" s="5"/>
      <c r="AN62" s="5"/>
      <c r="AO62" s="5"/>
      <c r="AP62" s="5"/>
      <c r="AQ62" s="5"/>
      <c r="AR62" s="5"/>
    </row>
    <row r="63" spans="1:44" ht="15.75" customHeight="1">
      <c r="A63" s="12"/>
      <c r="B63" s="12"/>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5"/>
      <c r="AD63" s="5"/>
      <c r="AE63" s="5"/>
      <c r="AF63" s="5"/>
      <c r="AG63" s="5"/>
      <c r="AH63" s="5"/>
      <c r="AI63" s="5"/>
      <c r="AJ63" s="5"/>
      <c r="AK63" s="5"/>
      <c r="AL63" s="5"/>
      <c r="AM63" s="5"/>
      <c r="AN63" s="5"/>
      <c r="AO63" s="5"/>
      <c r="AP63" s="5"/>
      <c r="AQ63" s="5"/>
      <c r="AR63" s="5"/>
    </row>
    <row r="64" spans="1:44" ht="15.75" customHeight="1">
      <c r="A64" s="12"/>
      <c r="B64" s="12"/>
      <c r="C64" s="12"/>
      <c r="D64" s="12"/>
      <c r="E64" s="12"/>
      <c r="F64" s="12"/>
      <c r="G64" s="12"/>
      <c r="H64" s="12"/>
      <c r="I64" s="12"/>
      <c r="J64" s="12"/>
      <c r="K64" s="12"/>
      <c r="L64" s="12"/>
      <c r="M64" s="12"/>
      <c r="N64" s="12"/>
      <c r="O64" s="12"/>
      <c r="P64" s="12"/>
      <c r="Q64" s="12"/>
      <c r="R64" s="12"/>
      <c r="S64" s="12"/>
      <c r="T64" s="12"/>
      <c r="U64" s="12"/>
      <c r="V64" s="12"/>
      <c r="W64" s="12"/>
      <c r="X64" s="12"/>
      <c r="Y64" s="12"/>
      <c r="Z64" s="12"/>
      <c r="AA64" s="12"/>
      <c r="AB64" s="12"/>
      <c r="AC64" s="5"/>
      <c r="AD64" s="5"/>
      <c r="AE64" s="5"/>
      <c r="AF64" s="5"/>
      <c r="AG64" s="5"/>
      <c r="AH64" s="5"/>
      <c r="AI64" s="5"/>
      <c r="AJ64" s="5"/>
      <c r="AK64" s="5"/>
      <c r="AL64" s="5"/>
      <c r="AM64" s="5"/>
      <c r="AN64" s="5"/>
      <c r="AO64" s="5"/>
      <c r="AP64" s="5"/>
      <c r="AQ64" s="5"/>
      <c r="AR64" s="5"/>
    </row>
    <row r="65" spans="1:44" ht="15.75" customHeight="1">
      <c r="A65" s="12"/>
      <c r="B65" s="12"/>
      <c r="C65" s="12"/>
      <c r="D65" s="12"/>
      <c r="E65" s="12"/>
      <c r="F65" s="12"/>
      <c r="G65" s="12"/>
      <c r="H65" s="12"/>
      <c r="I65" s="12"/>
      <c r="J65" s="12"/>
      <c r="K65" s="12"/>
      <c r="L65" s="12"/>
      <c r="M65" s="12"/>
      <c r="N65" s="12"/>
      <c r="O65" s="12"/>
      <c r="P65" s="12"/>
      <c r="Q65" s="12"/>
      <c r="R65" s="12"/>
      <c r="S65" s="12"/>
      <c r="T65" s="12"/>
      <c r="U65" s="12"/>
      <c r="V65" s="12"/>
      <c r="W65" s="12"/>
      <c r="X65" s="12"/>
      <c r="Y65" s="12"/>
      <c r="Z65" s="12"/>
      <c r="AA65" s="12"/>
      <c r="AB65" s="12"/>
      <c r="AC65" s="5"/>
      <c r="AD65" s="5"/>
      <c r="AE65" s="5"/>
      <c r="AF65" s="5"/>
      <c r="AG65" s="5"/>
      <c r="AH65" s="5"/>
      <c r="AI65" s="5"/>
      <c r="AJ65" s="5"/>
      <c r="AK65" s="5"/>
      <c r="AL65" s="5"/>
      <c r="AM65" s="5"/>
      <c r="AN65" s="5"/>
      <c r="AO65" s="5"/>
      <c r="AP65" s="5"/>
      <c r="AQ65" s="5"/>
      <c r="AR65" s="5"/>
    </row>
    <row r="66" spans="1:44" ht="15.75" customHeight="1">
      <c r="A66" s="12"/>
      <c r="B66" s="12"/>
      <c r="C66" s="12"/>
      <c r="D66" s="12"/>
      <c r="E66" s="12"/>
      <c r="F66" s="12"/>
      <c r="G66" s="12"/>
      <c r="H66" s="12"/>
      <c r="I66" s="12"/>
      <c r="J66" s="12"/>
      <c r="K66" s="12"/>
      <c r="L66" s="12"/>
      <c r="M66" s="12"/>
      <c r="N66" s="12"/>
      <c r="O66" s="12"/>
      <c r="P66" s="12"/>
      <c r="Q66" s="12"/>
      <c r="R66" s="12"/>
      <c r="S66" s="12"/>
      <c r="T66" s="12"/>
      <c r="U66" s="12"/>
      <c r="V66" s="12"/>
      <c r="W66" s="12"/>
      <c r="X66" s="12"/>
      <c r="Y66" s="12"/>
      <c r="Z66" s="12"/>
      <c r="AA66" s="12"/>
      <c r="AB66" s="12"/>
      <c r="AC66" s="5"/>
      <c r="AD66" s="5"/>
      <c r="AE66" s="5"/>
      <c r="AF66" s="5"/>
      <c r="AG66" s="5"/>
      <c r="AH66" s="5"/>
      <c r="AI66" s="5"/>
      <c r="AJ66" s="5"/>
      <c r="AK66" s="5"/>
      <c r="AL66" s="5"/>
      <c r="AM66" s="5"/>
      <c r="AN66" s="5"/>
      <c r="AO66" s="5"/>
      <c r="AP66" s="5"/>
      <c r="AQ66" s="5"/>
      <c r="AR66" s="5"/>
    </row>
    <row r="67" spans="1:44" ht="15.75" customHeight="1">
      <c r="A67" s="12"/>
      <c r="B67" s="12"/>
      <c r="C67" s="12"/>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5"/>
      <c r="AD67" s="5"/>
      <c r="AE67" s="5"/>
      <c r="AF67" s="5"/>
      <c r="AG67" s="5"/>
      <c r="AH67" s="5"/>
      <c r="AI67" s="5"/>
      <c r="AJ67" s="5"/>
      <c r="AK67" s="5"/>
      <c r="AL67" s="5"/>
      <c r="AM67" s="5"/>
      <c r="AN67" s="5"/>
      <c r="AO67" s="5"/>
      <c r="AP67" s="5"/>
      <c r="AQ67" s="5"/>
      <c r="AR67" s="5"/>
    </row>
    <row r="68" spans="1:44" ht="15.75" customHeight="1">
      <c r="A68" s="12"/>
      <c r="B68" s="12"/>
      <c r="C68" s="12"/>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5"/>
      <c r="AD68" s="5"/>
      <c r="AE68" s="5"/>
      <c r="AF68" s="5"/>
      <c r="AG68" s="5"/>
      <c r="AH68" s="5"/>
      <c r="AI68" s="5"/>
      <c r="AJ68" s="5"/>
      <c r="AK68" s="5"/>
      <c r="AL68" s="5"/>
      <c r="AM68" s="5"/>
      <c r="AN68" s="5"/>
      <c r="AO68" s="5"/>
      <c r="AP68" s="5"/>
      <c r="AQ68" s="5"/>
      <c r="AR68" s="5"/>
    </row>
    <row r="69" spans="1:44" ht="15.75" customHeight="1">
      <c r="A69" s="12"/>
      <c r="B69" s="12"/>
      <c r="C69" s="12"/>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5"/>
      <c r="AD69" s="5"/>
      <c r="AE69" s="5"/>
      <c r="AF69" s="5"/>
      <c r="AG69" s="5"/>
      <c r="AH69" s="5"/>
      <c r="AI69" s="5"/>
      <c r="AJ69" s="5"/>
      <c r="AK69" s="5"/>
      <c r="AL69" s="5"/>
      <c r="AM69" s="5"/>
      <c r="AN69" s="5"/>
      <c r="AO69" s="5"/>
      <c r="AP69" s="5"/>
      <c r="AQ69" s="5"/>
      <c r="AR69" s="5"/>
    </row>
    <row r="70" spans="1:44" ht="15.75" customHeight="1">
      <c r="A70" s="12"/>
      <c r="B70" s="12"/>
      <c r="C70" s="12"/>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5"/>
      <c r="AD70" s="5"/>
      <c r="AE70" s="5"/>
      <c r="AF70" s="5"/>
      <c r="AG70" s="5"/>
      <c r="AH70" s="5"/>
      <c r="AI70" s="5"/>
      <c r="AJ70" s="5"/>
      <c r="AK70" s="5"/>
      <c r="AL70" s="5"/>
      <c r="AM70" s="5"/>
      <c r="AN70" s="5"/>
      <c r="AO70" s="5"/>
      <c r="AP70" s="5"/>
      <c r="AQ70" s="5"/>
      <c r="AR70" s="5"/>
    </row>
    <row r="71" spans="1:44" ht="15.75" customHeight="1">
      <c r="A71" s="12"/>
      <c r="B71" s="12"/>
      <c r="C71" s="12"/>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5"/>
      <c r="AD71" s="5"/>
      <c r="AE71" s="5"/>
      <c r="AF71" s="5"/>
      <c r="AG71" s="5"/>
      <c r="AH71" s="5"/>
      <c r="AI71" s="5"/>
      <c r="AJ71" s="5"/>
      <c r="AK71" s="5"/>
      <c r="AL71" s="5"/>
      <c r="AM71" s="5"/>
      <c r="AN71" s="5"/>
      <c r="AO71" s="5"/>
      <c r="AP71" s="5"/>
      <c r="AQ71" s="5"/>
      <c r="AR71" s="5"/>
    </row>
    <row r="72" spans="1:44" ht="15.75" customHeight="1">
      <c r="A72" s="12"/>
      <c r="B72" s="12"/>
      <c r="C72" s="12"/>
      <c r="D72" s="12"/>
      <c r="E72" s="12"/>
      <c r="F72" s="12"/>
      <c r="G72" s="12"/>
      <c r="H72" s="12"/>
      <c r="I72" s="12"/>
      <c r="J72" s="12"/>
      <c r="K72" s="12"/>
      <c r="L72" s="12"/>
      <c r="M72" s="12"/>
      <c r="N72" s="12"/>
      <c r="O72" s="12"/>
      <c r="P72" s="12"/>
      <c r="Q72" s="12"/>
      <c r="R72" s="12"/>
      <c r="S72" s="12"/>
      <c r="T72" s="12"/>
      <c r="U72" s="12"/>
      <c r="V72" s="12"/>
      <c r="W72" s="12"/>
      <c r="X72" s="12"/>
      <c r="Y72" s="12"/>
      <c r="Z72" s="12"/>
      <c r="AA72" s="12"/>
      <c r="AB72" s="12"/>
      <c r="AC72" s="5"/>
      <c r="AD72" s="5"/>
      <c r="AE72" s="5"/>
      <c r="AF72" s="5"/>
      <c r="AG72" s="5"/>
      <c r="AH72" s="5"/>
      <c r="AI72" s="5"/>
      <c r="AJ72" s="5"/>
      <c r="AK72" s="5"/>
      <c r="AL72" s="5"/>
      <c r="AM72" s="5"/>
      <c r="AN72" s="5"/>
      <c r="AO72" s="5"/>
      <c r="AP72" s="5"/>
      <c r="AQ72" s="5"/>
      <c r="AR72" s="5"/>
    </row>
    <row r="73" spans="1:44" ht="15.75" customHeight="1">
      <c r="A73" s="12"/>
      <c r="B73" s="12"/>
      <c r="C73" s="12"/>
      <c r="D73" s="12"/>
      <c r="E73" s="12"/>
      <c r="F73" s="12"/>
      <c r="G73" s="12"/>
      <c r="H73" s="12"/>
      <c r="I73" s="12"/>
      <c r="J73" s="12"/>
      <c r="K73" s="12"/>
      <c r="L73" s="12"/>
      <c r="M73" s="12"/>
      <c r="N73" s="12"/>
      <c r="O73" s="12"/>
      <c r="P73" s="12"/>
      <c r="Q73" s="12"/>
      <c r="R73" s="12"/>
      <c r="S73" s="12"/>
      <c r="T73" s="12"/>
      <c r="U73" s="12"/>
      <c r="V73" s="12"/>
      <c r="W73" s="12"/>
      <c r="X73" s="12"/>
      <c r="Y73" s="12"/>
      <c r="Z73" s="12"/>
      <c r="AA73" s="12"/>
      <c r="AB73" s="12"/>
      <c r="AC73" s="5"/>
      <c r="AD73" s="5"/>
      <c r="AE73" s="5"/>
      <c r="AF73" s="5"/>
      <c r="AG73" s="5"/>
      <c r="AH73" s="5"/>
      <c r="AI73" s="5"/>
      <c r="AJ73" s="5"/>
      <c r="AK73" s="5"/>
      <c r="AL73" s="5"/>
      <c r="AM73" s="5"/>
      <c r="AN73" s="5"/>
      <c r="AO73" s="5"/>
      <c r="AP73" s="5"/>
      <c r="AQ73" s="5"/>
      <c r="AR73" s="5"/>
    </row>
    <row r="74" spans="1:44" ht="15.75" customHeight="1">
      <c r="A74" s="12"/>
      <c r="B74" s="12"/>
      <c r="C74" s="12"/>
      <c r="D74" s="12"/>
      <c r="E74" s="12"/>
      <c r="F74" s="12"/>
      <c r="G74" s="12"/>
      <c r="H74" s="12"/>
      <c r="I74" s="12"/>
      <c r="J74" s="12"/>
      <c r="K74" s="12"/>
      <c r="L74" s="12"/>
      <c r="M74" s="12"/>
      <c r="N74" s="12"/>
      <c r="O74" s="12"/>
      <c r="P74" s="12"/>
      <c r="Q74" s="12"/>
      <c r="R74" s="12"/>
      <c r="S74" s="12"/>
      <c r="T74" s="12"/>
      <c r="U74" s="12"/>
      <c r="V74" s="12"/>
      <c r="W74" s="12"/>
      <c r="X74" s="12"/>
      <c r="Y74" s="12"/>
      <c r="Z74" s="12"/>
      <c r="AA74" s="12"/>
      <c r="AB74" s="12"/>
      <c r="AC74" s="5"/>
      <c r="AD74" s="5"/>
      <c r="AE74" s="5"/>
      <c r="AF74" s="5"/>
      <c r="AG74" s="5"/>
      <c r="AH74" s="5"/>
      <c r="AI74" s="5"/>
      <c r="AJ74" s="5"/>
      <c r="AK74" s="5"/>
      <c r="AL74" s="5"/>
      <c r="AM74" s="5"/>
      <c r="AN74" s="5"/>
      <c r="AO74" s="5"/>
      <c r="AP74" s="5"/>
      <c r="AQ74" s="5"/>
      <c r="AR74" s="5"/>
    </row>
    <row r="75" spans="1:44" ht="15.75" customHeight="1">
      <c r="A75" s="12"/>
      <c r="B75" s="12"/>
      <c r="C75" s="12"/>
      <c r="D75" s="12"/>
      <c r="E75" s="12"/>
      <c r="F75" s="12"/>
      <c r="G75" s="12"/>
      <c r="H75" s="12"/>
      <c r="I75" s="12"/>
      <c r="J75" s="12"/>
      <c r="K75" s="12"/>
      <c r="L75" s="12"/>
      <c r="M75" s="12"/>
      <c r="N75" s="12"/>
      <c r="O75" s="12"/>
      <c r="P75" s="12"/>
      <c r="Q75" s="12"/>
      <c r="R75" s="12"/>
      <c r="S75" s="12"/>
      <c r="T75" s="12"/>
      <c r="U75" s="12"/>
      <c r="V75" s="12"/>
      <c r="W75" s="12"/>
      <c r="X75" s="12"/>
      <c r="Y75" s="12"/>
      <c r="Z75" s="12"/>
      <c r="AA75" s="12"/>
      <c r="AB75" s="12"/>
      <c r="AC75" s="5"/>
      <c r="AD75" s="5"/>
      <c r="AE75" s="5"/>
      <c r="AF75" s="5"/>
      <c r="AG75" s="5"/>
      <c r="AH75" s="5"/>
      <c r="AI75" s="5"/>
      <c r="AJ75" s="5"/>
      <c r="AK75" s="5"/>
      <c r="AL75" s="5"/>
      <c r="AM75" s="5"/>
      <c r="AN75" s="5"/>
      <c r="AO75" s="5"/>
      <c r="AP75" s="5"/>
      <c r="AQ75" s="5"/>
      <c r="AR75" s="5"/>
    </row>
    <row r="76" spans="1:44" ht="15.75" customHeight="1">
      <c r="A76" s="12"/>
      <c r="B76" s="12"/>
      <c r="C76" s="12"/>
      <c r="D76" s="12"/>
      <c r="E76" s="12"/>
      <c r="F76" s="12"/>
      <c r="G76" s="12"/>
      <c r="H76" s="12"/>
      <c r="I76" s="12"/>
      <c r="J76" s="12"/>
      <c r="K76" s="12"/>
      <c r="L76" s="12"/>
      <c r="M76" s="12"/>
      <c r="N76" s="12"/>
      <c r="O76" s="12"/>
      <c r="P76" s="12"/>
      <c r="Q76" s="12"/>
      <c r="R76" s="12"/>
      <c r="S76" s="12"/>
      <c r="T76" s="12"/>
      <c r="U76" s="12"/>
      <c r="V76" s="12"/>
      <c r="W76" s="12"/>
      <c r="X76" s="12"/>
      <c r="Y76" s="12"/>
      <c r="Z76" s="12"/>
      <c r="AA76" s="12"/>
      <c r="AB76" s="12"/>
      <c r="AC76" s="5"/>
      <c r="AD76" s="5"/>
      <c r="AE76" s="5"/>
      <c r="AF76" s="5"/>
      <c r="AG76" s="5"/>
      <c r="AH76" s="5"/>
      <c r="AI76" s="5"/>
      <c r="AJ76" s="5"/>
      <c r="AK76" s="5"/>
      <c r="AL76" s="5"/>
      <c r="AM76" s="5"/>
      <c r="AN76" s="5"/>
      <c r="AO76" s="5"/>
      <c r="AP76" s="5"/>
      <c r="AQ76" s="5"/>
      <c r="AR76" s="5"/>
    </row>
    <row r="77" spans="1:44" ht="15.75" customHeight="1">
      <c r="A77" s="12"/>
      <c r="B77" s="12"/>
      <c r="C77" s="12"/>
      <c r="D77" s="12"/>
      <c r="E77" s="12"/>
      <c r="F77" s="12"/>
      <c r="G77" s="12"/>
      <c r="H77" s="12"/>
      <c r="I77" s="12"/>
      <c r="J77" s="12"/>
      <c r="K77" s="12"/>
      <c r="L77" s="12"/>
      <c r="M77" s="12"/>
      <c r="N77" s="12"/>
      <c r="O77" s="12"/>
      <c r="P77" s="12"/>
      <c r="Q77" s="12"/>
      <c r="R77" s="12"/>
      <c r="S77" s="12"/>
      <c r="T77" s="12"/>
      <c r="U77" s="12"/>
      <c r="V77" s="12"/>
      <c r="W77" s="12"/>
      <c r="X77" s="12"/>
      <c r="Y77" s="12"/>
      <c r="Z77" s="12"/>
      <c r="AA77" s="12"/>
      <c r="AB77" s="12"/>
      <c r="AC77" s="5"/>
      <c r="AD77" s="5"/>
      <c r="AE77" s="5"/>
      <c r="AF77" s="5"/>
      <c r="AG77" s="5"/>
      <c r="AH77" s="5"/>
      <c r="AI77" s="5"/>
      <c r="AJ77" s="5"/>
      <c r="AK77" s="5"/>
      <c r="AL77" s="5"/>
      <c r="AM77" s="5"/>
      <c r="AN77" s="5"/>
      <c r="AO77" s="5"/>
      <c r="AP77" s="5"/>
      <c r="AQ77" s="5"/>
      <c r="AR77" s="5"/>
    </row>
    <row r="78" spans="1:44" ht="15.75" customHeight="1">
      <c r="A78" s="12"/>
      <c r="B78" s="12"/>
      <c r="C78" s="12"/>
      <c r="D78" s="12"/>
      <c r="E78" s="12"/>
      <c r="F78" s="12"/>
      <c r="G78" s="12"/>
      <c r="H78" s="12"/>
      <c r="I78" s="12"/>
      <c r="J78" s="12"/>
      <c r="K78" s="12"/>
      <c r="L78" s="12"/>
      <c r="M78" s="12"/>
      <c r="N78" s="12"/>
      <c r="O78" s="12"/>
      <c r="P78" s="12"/>
      <c r="Q78" s="12"/>
      <c r="R78" s="12"/>
      <c r="S78" s="12"/>
      <c r="T78" s="12"/>
      <c r="U78" s="12"/>
      <c r="V78" s="12"/>
      <c r="W78" s="12"/>
      <c r="X78" s="12"/>
      <c r="Y78" s="12"/>
      <c r="Z78" s="12"/>
      <c r="AA78" s="12"/>
      <c r="AB78" s="12"/>
      <c r="AC78" s="5"/>
      <c r="AD78" s="5"/>
      <c r="AE78" s="5"/>
      <c r="AF78" s="5"/>
      <c r="AG78" s="5"/>
      <c r="AH78" s="5"/>
      <c r="AI78" s="5"/>
      <c r="AJ78" s="5"/>
      <c r="AK78" s="5"/>
      <c r="AL78" s="5"/>
      <c r="AM78" s="5"/>
      <c r="AN78" s="5"/>
      <c r="AO78" s="5"/>
      <c r="AP78" s="5"/>
      <c r="AQ78" s="5"/>
      <c r="AR78" s="5"/>
    </row>
    <row r="79" spans="1:44" ht="15.75" customHeight="1">
      <c r="A79" s="12"/>
      <c r="B79" s="12"/>
      <c r="C79" s="12"/>
      <c r="D79" s="12"/>
      <c r="E79" s="12"/>
      <c r="F79" s="12"/>
      <c r="G79" s="12"/>
      <c r="H79" s="12"/>
      <c r="I79" s="12"/>
      <c r="J79" s="12"/>
      <c r="K79" s="12"/>
      <c r="L79" s="12"/>
      <c r="M79" s="12"/>
      <c r="N79" s="12"/>
      <c r="O79" s="12"/>
      <c r="P79" s="12"/>
      <c r="Q79" s="12"/>
      <c r="R79" s="12"/>
      <c r="S79" s="12"/>
      <c r="T79" s="12"/>
      <c r="U79" s="12"/>
      <c r="V79" s="12"/>
      <c r="W79" s="12"/>
      <c r="X79" s="12"/>
      <c r="Y79" s="12"/>
      <c r="Z79" s="12"/>
      <c r="AA79" s="12"/>
      <c r="AB79" s="12"/>
      <c r="AC79" s="5"/>
      <c r="AD79" s="5"/>
      <c r="AE79" s="5"/>
      <c r="AF79" s="5"/>
      <c r="AG79" s="5"/>
      <c r="AH79" s="5"/>
      <c r="AI79" s="5"/>
      <c r="AJ79" s="5"/>
      <c r="AK79" s="5"/>
      <c r="AL79" s="5"/>
      <c r="AM79" s="5"/>
      <c r="AN79" s="5"/>
      <c r="AO79" s="5"/>
      <c r="AP79" s="5"/>
      <c r="AQ79" s="5"/>
      <c r="AR79" s="5"/>
    </row>
    <row r="80" spans="1:44" ht="15.75" customHeight="1">
      <c r="A80" s="12"/>
      <c r="B80" s="12"/>
      <c r="C80" s="12"/>
      <c r="D80" s="12"/>
      <c r="E80" s="12"/>
      <c r="F80" s="12"/>
      <c r="G80" s="12"/>
      <c r="H80" s="12"/>
      <c r="I80" s="12"/>
      <c r="J80" s="12"/>
      <c r="K80" s="12"/>
      <c r="L80" s="12"/>
      <c r="M80" s="12"/>
      <c r="N80" s="12"/>
      <c r="O80" s="12"/>
      <c r="P80" s="12"/>
      <c r="Q80" s="12"/>
      <c r="R80" s="12"/>
      <c r="S80" s="12"/>
      <c r="T80" s="12"/>
      <c r="U80" s="12"/>
      <c r="V80" s="12"/>
      <c r="W80" s="12"/>
      <c r="X80" s="12"/>
      <c r="Y80" s="12"/>
      <c r="Z80" s="12"/>
      <c r="AA80" s="12"/>
      <c r="AB80" s="12"/>
      <c r="AC80" s="5"/>
      <c r="AD80" s="5"/>
      <c r="AE80" s="5"/>
      <c r="AF80" s="5"/>
      <c r="AG80" s="5"/>
      <c r="AH80" s="5"/>
      <c r="AI80" s="5"/>
      <c r="AJ80" s="5"/>
      <c r="AK80" s="5"/>
      <c r="AL80" s="5"/>
      <c r="AM80" s="5"/>
      <c r="AN80" s="5"/>
      <c r="AO80" s="5"/>
      <c r="AP80" s="5"/>
      <c r="AQ80" s="5"/>
      <c r="AR80" s="5"/>
    </row>
    <row r="81" spans="1:44" ht="15.75" customHeight="1">
      <c r="A81" s="12"/>
      <c r="B81" s="12"/>
      <c r="C81" s="12"/>
      <c r="D81" s="12"/>
      <c r="E81" s="12"/>
      <c r="F81" s="12"/>
      <c r="G81" s="12"/>
      <c r="H81" s="12"/>
      <c r="I81" s="12"/>
      <c r="J81" s="12"/>
      <c r="K81" s="12"/>
      <c r="L81" s="12"/>
      <c r="M81" s="12"/>
      <c r="N81" s="12"/>
      <c r="O81" s="12"/>
      <c r="P81" s="12"/>
      <c r="Q81" s="12"/>
      <c r="R81" s="12"/>
      <c r="S81" s="12"/>
      <c r="T81" s="12"/>
      <c r="U81" s="12"/>
      <c r="V81" s="12"/>
      <c r="W81" s="12"/>
      <c r="X81" s="12"/>
      <c r="Y81" s="12"/>
      <c r="Z81" s="12"/>
      <c r="AA81" s="12"/>
      <c r="AB81" s="12"/>
      <c r="AC81" s="5"/>
      <c r="AD81" s="5"/>
      <c r="AE81" s="5"/>
      <c r="AF81" s="5"/>
      <c r="AG81" s="5"/>
      <c r="AH81" s="5"/>
      <c r="AI81" s="5"/>
      <c r="AJ81" s="5"/>
      <c r="AK81" s="5"/>
      <c r="AL81" s="5"/>
      <c r="AM81" s="5"/>
      <c r="AN81" s="5"/>
      <c r="AO81" s="5"/>
      <c r="AP81" s="5"/>
      <c r="AQ81" s="5"/>
      <c r="AR81" s="5"/>
    </row>
    <row r="82" spans="1:44" ht="15.75" customHeight="1">
      <c r="A82" s="12"/>
      <c r="B82" s="12"/>
      <c r="C82" s="12"/>
      <c r="D82" s="12"/>
      <c r="E82" s="12"/>
      <c r="F82" s="12"/>
      <c r="G82" s="12"/>
      <c r="H82" s="12"/>
      <c r="I82" s="12"/>
      <c r="J82" s="12"/>
      <c r="K82" s="12"/>
      <c r="L82" s="12"/>
      <c r="M82" s="12"/>
      <c r="N82" s="12"/>
      <c r="O82" s="12"/>
      <c r="P82" s="12"/>
      <c r="Q82" s="12"/>
      <c r="R82" s="12"/>
      <c r="S82" s="12"/>
      <c r="T82" s="12"/>
      <c r="U82" s="12"/>
      <c r="V82" s="12"/>
      <c r="W82" s="12"/>
      <c r="X82" s="12"/>
      <c r="Y82" s="12"/>
      <c r="Z82" s="12"/>
      <c r="AA82" s="12"/>
      <c r="AB82" s="12"/>
      <c r="AC82" s="5"/>
      <c r="AD82" s="5"/>
      <c r="AE82" s="5"/>
      <c r="AF82" s="5"/>
      <c r="AG82" s="5"/>
      <c r="AH82" s="5"/>
      <c r="AI82" s="5"/>
      <c r="AJ82" s="5"/>
      <c r="AK82" s="5"/>
      <c r="AL82" s="5"/>
      <c r="AM82" s="5"/>
      <c r="AN82" s="5"/>
      <c r="AO82" s="5"/>
      <c r="AP82" s="5"/>
      <c r="AQ82" s="5"/>
      <c r="AR82" s="5"/>
    </row>
    <row r="83" spans="1:44" ht="15.75" customHeight="1">
      <c r="A83" s="12"/>
      <c r="B83" s="12"/>
      <c r="C83" s="12"/>
      <c r="D83" s="12"/>
      <c r="E83" s="12"/>
      <c r="F83" s="12"/>
      <c r="G83" s="12"/>
      <c r="H83" s="12"/>
      <c r="I83" s="12"/>
      <c r="J83" s="12"/>
      <c r="K83" s="12"/>
      <c r="L83" s="12"/>
      <c r="M83" s="12"/>
      <c r="N83" s="12"/>
      <c r="O83" s="12"/>
      <c r="P83" s="12"/>
      <c r="Q83" s="12"/>
      <c r="R83" s="12"/>
      <c r="S83" s="12"/>
      <c r="T83" s="12"/>
      <c r="U83" s="12"/>
      <c r="V83" s="12"/>
      <c r="W83" s="12"/>
      <c r="X83" s="12"/>
      <c r="Y83" s="12"/>
      <c r="Z83" s="12"/>
      <c r="AA83" s="12"/>
      <c r="AB83" s="12"/>
      <c r="AC83" s="5"/>
      <c r="AD83" s="5"/>
      <c r="AE83" s="5"/>
      <c r="AF83" s="5"/>
      <c r="AG83" s="5"/>
      <c r="AH83" s="5"/>
      <c r="AI83" s="5"/>
      <c r="AJ83" s="5"/>
      <c r="AK83" s="5"/>
      <c r="AL83" s="5"/>
      <c r="AM83" s="5"/>
      <c r="AN83" s="5"/>
      <c r="AO83" s="5"/>
      <c r="AP83" s="5"/>
      <c r="AQ83" s="5"/>
      <c r="AR83" s="5"/>
    </row>
    <row r="84" spans="1:44" ht="15.75" customHeight="1">
      <c r="A84" s="12"/>
      <c r="B84" s="12"/>
      <c r="C84" s="12"/>
      <c r="D84" s="12"/>
      <c r="E84" s="12"/>
      <c r="F84" s="12"/>
      <c r="G84" s="12"/>
      <c r="H84" s="12"/>
      <c r="I84" s="12"/>
      <c r="J84" s="12"/>
      <c r="K84" s="12"/>
      <c r="L84" s="12"/>
      <c r="M84" s="12"/>
      <c r="N84" s="12"/>
      <c r="O84" s="12"/>
      <c r="P84" s="12"/>
      <c r="Q84" s="12"/>
      <c r="R84" s="12"/>
      <c r="S84" s="12"/>
      <c r="T84" s="12"/>
      <c r="U84" s="12"/>
      <c r="V84" s="12"/>
      <c r="W84" s="12"/>
      <c r="X84" s="12"/>
      <c r="Y84" s="12"/>
      <c r="Z84" s="12"/>
      <c r="AA84" s="12"/>
      <c r="AB84" s="12"/>
      <c r="AC84" s="5"/>
      <c r="AD84" s="5"/>
      <c r="AE84" s="5"/>
      <c r="AF84" s="5"/>
      <c r="AG84" s="5"/>
      <c r="AH84" s="5"/>
      <c r="AI84" s="5"/>
      <c r="AJ84" s="5"/>
      <c r="AK84" s="5"/>
      <c r="AL84" s="5"/>
      <c r="AM84" s="5"/>
      <c r="AN84" s="5"/>
      <c r="AO84" s="5"/>
      <c r="AP84" s="5"/>
      <c r="AQ84" s="5"/>
      <c r="AR84" s="5"/>
    </row>
    <row r="85" spans="1:44" ht="15.75" customHeight="1">
      <c r="A85" s="12"/>
      <c r="B85" s="12"/>
      <c r="C85" s="12"/>
      <c r="D85" s="12"/>
      <c r="E85" s="12"/>
      <c r="F85" s="12"/>
      <c r="G85" s="12"/>
      <c r="H85" s="12"/>
      <c r="I85" s="12"/>
      <c r="J85" s="12"/>
      <c r="K85" s="12"/>
      <c r="L85" s="12"/>
      <c r="M85" s="12"/>
      <c r="N85" s="12"/>
      <c r="O85" s="12"/>
      <c r="P85" s="12"/>
      <c r="Q85" s="12"/>
      <c r="R85" s="12"/>
      <c r="S85" s="12"/>
      <c r="T85" s="12"/>
      <c r="U85" s="12"/>
      <c r="V85" s="12"/>
      <c r="W85" s="12"/>
      <c r="X85" s="12"/>
      <c r="Y85" s="12"/>
      <c r="Z85" s="12"/>
      <c r="AA85" s="12"/>
      <c r="AB85" s="12"/>
      <c r="AC85" s="5"/>
      <c r="AD85" s="5"/>
      <c r="AE85" s="5"/>
      <c r="AF85" s="5"/>
      <c r="AG85" s="5"/>
      <c r="AH85" s="5"/>
      <c r="AI85" s="5"/>
      <c r="AJ85" s="5"/>
      <c r="AK85" s="5"/>
      <c r="AL85" s="5"/>
      <c r="AM85" s="5"/>
      <c r="AN85" s="5"/>
      <c r="AO85" s="5"/>
      <c r="AP85" s="5"/>
      <c r="AQ85" s="5"/>
      <c r="AR85" s="5"/>
    </row>
    <row r="86" spans="1:44" ht="15.75" customHeight="1">
      <c r="A86" s="12"/>
      <c r="B86" s="12"/>
      <c r="C86" s="12"/>
      <c r="D86" s="12"/>
      <c r="E86" s="12"/>
      <c r="F86" s="12"/>
      <c r="G86" s="12"/>
      <c r="H86" s="12"/>
      <c r="I86" s="12"/>
      <c r="J86" s="12"/>
      <c r="K86" s="12"/>
      <c r="L86" s="12"/>
      <c r="M86" s="12"/>
      <c r="N86" s="12"/>
      <c r="O86" s="12"/>
      <c r="P86" s="12"/>
      <c r="Q86" s="12"/>
      <c r="R86" s="12"/>
      <c r="S86" s="12"/>
      <c r="T86" s="12"/>
      <c r="U86" s="12"/>
      <c r="V86" s="12"/>
      <c r="W86" s="12"/>
      <c r="X86" s="12"/>
      <c r="Y86" s="12"/>
      <c r="Z86" s="12"/>
      <c r="AA86" s="12"/>
      <c r="AB86" s="12"/>
      <c r="AC86" s="5"/>
      <c r="AD86" s="5"/>
      <c r="AE86" s="5"/>
      <c r="AF86" s="5"/>
      <c r="AG86" s="5"/>
      <c r="AH86" s="5"/>
      <c r="AI86" s="5"/>
      <c r="AJ86" s="5"/>
      <c r="AK86" s="5"/>
      <c r="AL86" s="5"/>
      <c r="AM86" s="5"/>
      <c r="AN86" s="5"/>
      <c r="AO86" s="5"/>
      <c r="AP86" s="5"/>
      <c r="AQ86" s="5"/>
      <c r="AR86" s="5"/>
    </row>
    <row r="87" spans="1:44" ht="15.75" customHeight="1">
      <c r="A87" s="12"/>
      <c r="B87" s="12"/>
      <c r="C87" s="12"/>
      <c r="D87" s="12"/>
      <c r="E87" s="12"/>
      <c r="F87" s="12"/>
      <c r="G87" s="12"/>
      <c r="H87" s="12"/>
      <c r="I87" s="12"/>
      <c r="J87" s="12"/>
      <c r="K87" s="12"/>
      <c r="L87" s="12"/>
      <c r="M87" s="12"/>
      <c r="N87" s="12"/>
      <c r="O87" s="12"/>
      <c r="P87" s="12"/>
      <c r="Q87" s="12"/>
      <c r="R87" s="12"/>
      <c r="S87" s="12"/>
      <c r="T87" s="12"/>
      <c r="U87" s="12"/>
      <c r="V87" s="12"/>
      <c r="W87" s="12"/>
      <c r="X87" s="12"/>
      <c r="Y87" s="12"/>
      <c r="Z87" s="12"/>
      <c r="AA87" s="12"/>
      <c r="AB87" s="12"/>
      <c r="AC87" s="5"/>
      <c r="AD87" s="5"/>
      <c r="AE87" s="5"/>
      <c r="AF87" s="5"/>
      <c r="AG87" s="5"/>
      <c r="AH87" s="5"/>
      <c r="AI87" s="5"/>
      <c r="AJ87" s="5"/>
      <c r="AK87" s="5"/>
      <c r="AL87" s="5"/>
      <c r="AM87" s="5"/>
      <c r="AN87" s="5"/>
      <c r="AO87" s="5"/>
      <c r="AP87" s="5"/>
      <c r="AQ87" s="5"/>
      <c r="AR87" s="5"/>
    </row>
    <row r="88" spans="1:44" ht="15.75" customHeight="1">
      <c r="A88" s="12"/>
      <c r="B88" s="12"/>
      <c r="C88" s="12"/>
      <c r="D88" s="12"/>
      <c r="E88" s="12"/>
      <c r="F88" s="12"/>
      <c r="G88" s="12"/>
      <c r="H88" s="12"/>
      <c r="I88" s="12"/>
      <c r="J88" s="12"/>
      <c r="K88" s="12"/>
      <c r="L88" s="12"/>
      <c r="M88" s="12"/>
      <c r="N88" s="12"/>
      <c r="O88" s="12"/>
      <c r="P88" s="12"/>
      <c r="Q88" s="12"/>
      <c r="R88" s="12"/>
      <c r="S88" s="12"/>
      <c r="T88" s="12"/>
      <c r="U88" s="12"/>
      <c r="V88" s="12"/>
      <c r="W88" s="12"/>
      <c r="X88" s="12"/>
      <c r="Y88" s="12"/>
      <c r="Z88" s="12"/>
      <c r="AA88" s="12"/>
      <c r="AB88" s="12"/>
      <c r="AC88" s="5"/>
      <c r="AD88" s="5"/>
      <c r="AE88" s="5"/>
      <c r="AF88" s="5"/>
      <c r="AG88" s="5"/>
      <c r="AH88" s="5"/>
      <c r="AI88" s="5"/>
      <c r="AJ88" s="5"/>
      <c r="AK88" s="5"/>
      <c r="AL88" s="5"/>
      <c r="AM88" s="5"/>
      <c r="AN88" s="5"/>
      <c r="AO88" s="5"/>
      <c r="AP88" s="5"/>
      <c r="AQ88" s="5"/>
      <c r="AR88" s="5"/>
    </row>
    <row r="89" spans="1:44" ht="15.75" customHeight="1">
      <c r="A89" s="12"/>
      <c r="B89" s="12"/>
      <c r="C89" s="12"/>
      <c r="D89" s="12"/>
      <c r="E89" s="12"/>
      <c r="F89" s="12"/>
      <c r="G89" s="12"/>
      <c r="H89" s="12"/>
      <c r="I89" s="12"/>
      <c r="J89" s="12"/>
      <c r="K89" s="12"/>
      <c r="L89" s="12"/>
      <c r="M89" s="12"/>
      <c r="N89" s="12"/>
      <c r="O89" s="12"/>
      <c r="P89" s="12"/>
      <c r="Q89" s="12"/>
      <c r="R89" s="12"/>
      <c r="S89" s="12"/>
      <c r="T89" s="12"/>
      <c r="U89" s="12"/>
      <c r="V89" s="12"/>
      <c r="W89" s="12"/>
      <c r="X89" s="12"/>
      <c r="Y89" s="12"/>
      <c r="Z89" s="12"/>
      <c r="AA89" s="12"/>
      <c r="AB89" s="12"/>
      <c r="AC89" s="5"/>
      <c r="AD89" s="5"/>
      <c r="AE89" s="5"/>
      <c r="AF89" s="5"/>
      <c r="AG89" s="5"/>
      <c r="AH89" s="5"/>
      <c r="AI89" s="5"/>
      <c r="AJ89" s="5"/>
      <c r="AK89" s="5"/>
      <c r="AL89" s="5"/>
      <c r="AM89" s="5"/>
      <c r="AN89" s="5"/>
      <c r="AO89" s="5"/>
      <c r="AP89" s="5"/>
      <c r="AQ89" s="5"/>
      <c r="AR89" s="5"/>
    </row>
    <row r="90" spans="1:44" ht="15.75" customHeight="1">
      <c r="A90" s="12"/>
      <c r="B90" s="12"/>
      <c r="C90" s="12"/>
      <c r="D90" s="12"/>
      <c r="E90" s="12"/>
      <c r="F90" s="12"/>
      <c r="G90" s="12"/>
      <c r="H90" s="12"/>
      <c r="I90" s="12"/>
      <c r="J90" s="12"/>
      <c r="K90" s="12"/>
      <c r="L90" s="12"/>
      <c r="M90" s="12"/>
      <c r="N90" s="12"/>
      <c r="O90" s="12"/>
      <c r="P90" s="12"/>
      <c r="Q90" s="12"/>
      <c r="R90" s="12"/>
      <c r="S90" s="12"/>
      <c r="T90" s="12"/>
      <c r="U90" s="12"/>
      <c r="V90" s="12"/>
      <c r="W90" s="12"/>
      <c r="X90" s="12"/>
      <c r="Y90" s="12"/>
      <c r="Z90" s="12"/>
      <c r="AA90" s="12"/>
      <c r="AB90" s="12"/>
      <c r="AC90" s="5"/>
      <c r="AD90" s="5"/>
      <c r="AE90" s="5"/>
      <c r="AF90" s="5"/>
      <c r="AG90" s="5"/>
      <c r="AH90" s="5"/>
      <c r="AI90" s="5"/>
      <c r="AJ90" s="5"/>
      <c r="AK90" s="5"/>
      <c r="AL90" s="5"/>
      <c r="AM90" s="5"/>
      <c r="AN90" s="5"/>
      <c r="AO90" s="5"/>
      <c r="AP90" s="5"/>
      <c r="AQ90" s="5"/>
      <c r="AR90" s="5"/>
    </row>
    <row r="91" spans="1:44" ht="15.75" customHeight="1">
      <c r="A91" s="12"/>
      <c r="B91" s="12"/>
      <c r="C91" s="12"/>
      <c r="D91" s="12"/>
      <c r="E91" s="12"/>
      <c r="F91" s="12"/>
      <c r="G91" s="12"/>
      <c r="H91" s="12"/>
      <c r="I91" s="12"/>
      <c r="J91" s="12"/>
      <c r="K91" s="12"/>
      <c r="L91" s="12"/>
      <c r="M91" s="12"/>
      <c r="N91" s="12"/>
      <c r="O91" s="12"/>
      <c r="P91" s="12"/>
      <c r="Q91" s="12"/>
      <c r="R91" s="12"/>
      <c r="S91" s="12"/>
      <c r="T91" s="12"/>
      <c r="U91" s="12"/>
      <c r="V91" s="12"/>
      <c r="W91" s="12"/>
      <c r="X91" s="12"/>
      <c r="Y91" s="12"/>
      <c r="Z91" s="12"/>
      <c r="AA91" s="12"/>
      <c r="AB91" s="12"/>
      <c r="AC91" s="5"/>
      <c r="AD91" s="5"/>
      <c r="AE91" s="5"/>
      <c r="AF91" s="5"/>
      <c r="AG91" s="5"/>
      <c r="AH91" s="5"/>
      <c r="AI91" s="5"/>
      <c r="AJ91" s="5"/>
      <c r="AK91" s="5"/>
      <c r="AL91" s="5"/>
      <c r="AM91" s="5"/>
      <c r="AN91" s="5"/>
      <c r="AO91" s="5"/>
      <c r="AP91" s="5"/>
      <c r="AQ91" s="5"/>
      <c r="AR91" s="5"/>
    </row>
    <row r="92" spans="1:44" ht="15.75" customHeight="1">
      <c r="A92" s="12"/>
      <c r="B92" s="12"/>
      <c r="C92" s="12"/>
      <c r="D92" s="12"/>
      <c r="E92" s="12"/>
      <c r="F92" s="12"/>
      <c r="G92" s="12"/>
      <c r="H92" s="12"/>
      <c r="I92" s="12"/>
      <c r="J92" s="12"/>
      <c r="K92" s="12"/>
      <c r="L92" s="12"/>
      <c r="M92" s="12"/>
      <c r="N92" s="12"/>
      <c r="O92" s="12"/>
      <c r="P92" s="12"/>
      <c r="Q92" s="12"/>
      <c r="R92" s="12"/>
      <c r="S92" s="12"/>
      <c r="T92" s="12"/>
      <c r="U92" s="12"/>
      <c r="V92" s="12"/>
      <c r="W92" s="12"/>
      <c r="X92" s="12"/>
      <c r="Y92" s="12"/>
      <c r="Z92" s="12"/>
      <c r="AA92" s="12"/>
      <c r="AB92" s="12"/>
      <c r="AC92" s="5"/>
      <c r="AD92" s="5"/>
      <c r="AE92" s="5"/>
      <c r="AF92" s="5"/>
      <c r="AG92" s="5"/>
      <c r="AH92" s="5"/>
      <c r="AI92" s="5"/>
      <c r="AJ92" s="5"/>
      <c r="AK92" s="5"/>
      <c r="AL92" s="5"/>
      <c r="AM92" s="5"/>
      <c r="AN92" s="5"/>
      <c r="AO92" s="5"/>
      <c r="AP92" s="5"/>
      <c r="AQ92" s="5"/>
      <c r="AR92" s="5"/>
    </row>
    <row r="93" spans="1:44" ht="15.75" customHeight="1">
      <c r="A93" s="12"/>
      <c r="B93" s="12"/>
      <c r="C93" s="12"/>
      <c r="D93" s="12"/>
      <c r="E93" s="12"/>
      <c r="F93" s="12"/>
      <c r="G93" s="12"/>
      <c r="H93" s="12"/>
      <c r="I93" s="12"/>
      <c r="J93" s="12"/>
      <c r="K93" s="12"/>
      <c r="L93" s="12"/>
      <c r="M93" s="12"/>
      <c r="N93" s="12"/>
      <c r="O93" s="12"/>
      <c r="P93" s="12"/>
      <c r="Q93" s="12"/>
      <c r="R93" s="12"/>
      <c r="S93" s="12"/>
      <c r="T93" s="12"/>
      <c r="U93" s="12"/>
      <c r="V93" s="12"/>
      <c r="W93" s="12"/>
      <c r="X93" s="12"/>
      <c r="Y93" s="12"/>
      <c r="Z93" s="12"/>
      <c r="AA93" s="12"/>
      <c r="AB93" s="12"/>
      <c r="AC93" s="5"/>
      <c r="AD93" s="5"/>
      <c r="AE93" s="5"/>
      <c r="AF93" s="5"/>
      <c r="AG93" s="5"/>
      <c r="AH93" s="5"/>
      <c r="AI93" s="5"/>
      <c r="AJ93" s="5"/>
      <c r="AK93" s="5"/>
      <c r="AL93" s="5"/>
      <c r="AM93" s="5"/>
      <c r="AN93" s="5"/>
      <c r="AO93" s="5"/>
      <c r="AP93" s="5"/>
      <c r="AQ93" s="5"/>
      <c r="AR93" s="5"/>
    </row>
    <row r="94" spans="1:44" ht="15.75" customHeight="1">
      <c r="A94" s="12"/>
      <c r="B94" s="12"/>
      <c r="C94" s="12"/>
      <c r="D94" s="12"/>
      <c r="E94" s="12"/>
      <c r="F94" s="12"/>
      <c r="G94" s="12"/>
      <c r="H94" s="12"/>
      <c r="I94" s="12"/>
      <c r="J94" s="12"/>
      <c r="K94" s="12"/>
      <c r="L94" s="12"/>
      <c r="M94" s="12"/>
      <c r="N94" s="12"/>
      <c r="O94" s="12"/>
      <c r="P94" s="12"/>
      <c r="Q94" s="12"/>
      <c r="R94" s="12"/>
      <c r="S94" s="12"/>
      <c r="T94" s="12"/>
      <c r="U94" s="12"/>
      <c r="V94" s="12"/>
      <c r="W94" s="12"/>
      <c r="X94" s="12"/>
      <c r="Y94" s="12"/>
      <c r="Z94" s="12"/>
      <c r="AA94" s="12"/>
      <c r="AB94" s="12"/>
      <c r="AC94" s="5"/>
      <c r="AD94" s="5"/>
      <c r="AE94" s="5"/>
      <c r="AF94" s="5"/>
      <c r="AG94" s="5"/>
      <c r="AH94" s="5"/>
      <c r="AI94" s="5"/>
      <c r="AJ94" s="5"/>
      <c r="AK94" s="5"/>
      <c r="AL94" s="5"/>
      <c r="AM94" s="5"/>
      <c r="AN94" s="5"/>
      <c r="AO94" s="5"/>
      <c r="AP94" s="5"/>
      <c r="AQ94" s="5"/>
      <c r="AR94" s="5"/>
    </row>
    <row r="95" spans="1:44" ht="15.75" customHeight="1">
      <c r="A95" s="12"/>
      <c r="B95" s="12"/>
      <c r="C95" s="12"/>
      <c r="D95" s="12"/>
      <c r="E95" s="12"/>
      <c r="F95" s="12"/>
      <c r="G95" s="12"/>
      <c r="H95" s="12"/>
      <c r="I95" s="12"/>
      <c r="J95" s="12"/>
      <c r="K95" s="12"/>
      <c r="L95" s="12"/>
      <c r="M95" s="12"/>
      <c r="N95" s="12"/>
      <c r="O95" s="12"/>
      <c r="P95" s="12"/>
      <c r="Q95" s="12"/>
      <c r="R95" s="12"/>
      <c r="S95" s="12"/>
      <c r="T95" s="12"/>
      <c r="U95" s="12"/>
      <c r="V95" s="12"/>
      <c r="W95" s="12"/>
      <c r="X95" s="12"/>
      <c r="Y95" s="12"/>
      <c r="Z95" s="12"/>
      <c r="AA95" s="12"/>
      <c r="AB95" s="12"/>
      <c r="AC95" s="5"/>
      <c r="AD95" s="5"/>
      <c r="AE95" s="5"/>
      <c r="AF95" s="5"/>
      <c r="AG95" s="5"/>
      <c r="AH95" s="5"/>
      <c r="AI95" s="5"/>
      <c r="AJ95" s="5"/>
      <c r="AK95" s="5"/>
      <c r="AL95" s="5"/>
      <c r="AM95" s="5"/>
      <c r="AN95" s="5"/>
      <c r="AO95" s="5"/>
      <c r="AP95" s="5"/>
      <c r="AQ95" s="5"/>
      <c r="AR95" s="5"/>
    </row>
    <row r="96" spans="1:44" ht="15.75" customHeight="1">
      <c r="A96" s="12"/>
      <c r="B96" s="12"/>
      <c r="C96" s="12"/>
      <c r="D96" s="12"/>
      <c r="E96" s="12"/>
      <c r="F96" s="12"/>
      <c r="G96" s="12"/>
      <c r="H96" s="12"/>
      <c r="I96" s="12"/>
      <c r="J96" s="12"/>
      <c r="K96" s="12"/>
      <c r="L96" s="12"/>
      <c r="M96" s="12"/>
      <c r="N96" s="12"/>
      <c r="O96" s="12"/>
      <c r="P96" s="12"/>
      <c r="Q96" s="12"/>
      <c r="R96" s="12"/>
      <c r="S96" s="12"/>
      <c r="T96" s="12"/>
      <c r="U96" s="12"/>
      <c r="V96" s="12"/>
      <c r="W96" s="12"/>
      <c r="X96" s="12"/>
      <c r="Y96" s="12"/>
      <c r="Z96" s="12"/>
      <c r="AA96" s="12"/>
      <c r="AB96" s="12"/>
      <c r="AC96" s="5"/>
      <c r="AD96" s="5"/>
      <c r="AE96" s="5"/>
      <c r="AF96" s="5"/>
      <c r="AG96" s="5"/>
      <c r="AH96" s="5"/>
      <c r="AI96" s="5"/>
      <c r="AJ96" s="5"/>
      <c r="AK96" s="5"/>
      <c r="AL96" s="5"/>
      <c r="AM96" s="5"/>
      <c r="AN96" s="5"/>
      <c r="AO96" s="5"/>
      <c r="AP96" s="5"/>
      <c r="AQ96" s="5"/>
      <c r="AR96" s="5"/>
    </row>
    <row r="97" spans="1:44" ht="15.75" customHeight="1">
      <c r="A97" s="12"/>
      <c r="B97" s="12"/>
      <c r="C97" s="12"/>
      <c r="D97" s="12"/>
      <c r="E97" s="12"/>
      <c r="F97" s="12"/>
      <c r="G97" s="12"/>
      <c r="H97" s="12"/>
      <c r="I97" s="12"/>
      <c r="J97" s="12"/>
      <c r="K97" s="12"/>
      <c r="L97" s="12"/>
      <c r="M97" s="12"/>
      <c r="N97" s="12"/>
      <c r="O97" s="12"/>
      <c r="P97" s="12"/>
      <c r="Q97" s="12"/>
      <c r="R97" s="12"/>
      <c r="S97" s="12"/>
      <c r="T97" s="12"/>
      <c r="U97" s="12"/>
      <c r="V97" s="12"/>
      <c r="W97" s="12"/>
      <c r="X97" s="12"/>
      <c r="Y97" s="12"/>
      <c r="Z97" s="12"/>
      <c r="AA97" s="12"/>
      <c r="AB97" s="12"/>
      <c r="AC97" s="5"/>
      <c r="AD97" s="5"/>
      <c r="AE97" s="5"/>
      <c r="AF97" s="5"/>
      <c r="AG97" s="5"/>
      <c r="AH97" s="5"/>
      <c r="AI97" s="5"/>
      <c r="AJ97" s="5"/>
      <c r="AK97" s="5"/>
      <c r="AL97" s="5"/>
      <c r="AM97" s="5"/>
      <c r="AN97" s="5"/>
      <c r="AO97" s="5"/>
      <c r="AP97" s="5"/>
      <c r="AQ97" s="5"/>
      <c r="AR97" s="5"/>
    </row>
    <row r="98" spans="1:44" ht="15.75" customHeight="1">
      <c r="A98" s="12"/>
      <c r="B98" s="12"/>
      <c r="C98" s="12"/>
      <c r="D98" s="12"/>
      <c r="E98" s="12"/>
      <c r="F98" s="12"/>
      <c r="G98" s="12"/>
      <c r="H98" s="12"/>
      <c r="I98" s="12"/>
      <c r="J98" s="12"/>
      <c r="K98" s="12"/>
      <c r="L98" s="12"/>
      <c r="M98" s="12"/>
      <c r="N98" s="12"/>
      <c r="O98" s="12"/>
      <c r="P98" s="12"/>
      <c r="Q98" s="12"/>
      <c r="R98" s="12"/>
      <c r="S98" s="12"/>
      <c r="T98" s="12"/>
      <c r="U98" s="12"/>
      <c r="V98" s="12"/>
      <c r="W98" s="12"/>
      <c r="X98" s="12"/>
      <c r="Y98" s="12"/>
      <c r="Z98" s="12"/>
      <c r="AA98" s="12"/>
      <c r="AB98" s="12"/>
      <c r="AC98" s="5"/>
      <c r="AD98" s="5"/>
      <c r="AE98" s="5"/>
      <c r="AF98" s="5"/>
      <c r="AG98" s="5"/>
      <c r="AH98" s="5"/>
      <c r="AI98" s="5"/>
      <c r="AJ98" s="5"/>
      <c r="AK98" s="5"/>
      <c r="AL98" s="5"/>
      <c r="AM98" s="5"/>
      <c r="AN98" s="5"/>
      <c r="AO98" s="5"/>
      <c r="AP98" s="5"/>
      <c r="AQ98" s="5"/>
      <c r="AR98" s="5"/>
    </row>
    <row r="99" spans="1:44" ht="15.75" customHeight="1">
      <c r="A99" s="12"/>
      <c r="B99" s="12"/>
      <c r="C99" s="12"/>
      <c r="D99" s="12"/>
      <c r="E99" s="12"/>
      <c r="F99" s="12"/>
      <c r="G99" s="12"/>
      <c r="H99" s="12"/>
      <c r="I99" s="12"/>
      <c r="J99" s="12"/>
      <c r="K99" s="12"/>
      <c r="L99" s="12"/>
      <c r="M99" s="12"/>
      <c r="N99" s="12"/>
      <c r="O99" s="12"/>
      <c r="P99" s="12"/>
      <c r="Q99" s="12"/>
      <c r="R99" s="12"/>
      <c r="S99" s="12"/>
      <c r="T99" s="12"/>
      <c r="U99" s="12"/>
      <c r="V99" s="12"/>
      <c r="W99" s="12"/>
      <c r="X99" s="12"/>
      <c r="Y99" s="12"/>
      <c r="Z99" s="12"/>
      <c r="AA99" s="12"/>
      <c r="AB99" s="12"/>
      <c r="AC99" s="5"/>
      <c r="AD99" s="5"/>
      <c r="AE99" s="5"/>
      <c r="AF99" s="5"/>
      <c r="AG99" s="5"/>
      <c r="AH99" s="5"/>
      <c r="AI99" s="5"/>
      <c r="AJ99" s="5"/>
      <c r="AK99" s="5"/>
      <c r="AL99" s="5"/>
      <c r="AM99" s="5"/>
      <c r="AN99" s="5"/>
      <c r="AO99" s="5"/>
      <c r="AP99" s="5"/>
      <c r="AQ99" s="5"/>
      <c r="AR99" s="5"/>
    </row>
    <row r="100" spans="1:44" ht="15.75" customHeight="1">
      <c r="A100" s="12"/>
      <c r="B100" s="12"/>
      <c r="C100" s="12"/>
      <c r="D100" s="12"/>
      <c r="E100" s="12"/>
      <c r="F100" s="12"/>
      <c r="G100" s="12"/>
      <c r="H100" s="12"/>
      <c r="I100" s="12"/>
      <c r="J100" s="12"/>
      <c r="K100" s="12"/>
      <c r="L100" s="12"/>
      <c r="M100" s="12"/>
      <c r="N100" s="12"/>
      <c r="O100" s="12"/>
      <c r="P100" s="12"/>
      <c r="Q100" s="12"/>
      <c r="R100" s="12"/>
      <c r="S100" s="12"/>
      <c r="T100" s="12"/>
      <c r="U100" s="12"/>
      <c r="V100" s="12"/>
      <c r="W100" s="12"/>
      <c r="X100" s="12"/>
      <c r="Y100" s="12"/>
      <c r="Z100" s="12"/>
      <c r="AA100" s="12"/>
      <c r="AB100" s="12"/>
      <c r="AC100" s="5"/>
      <c r="AD100" s="5"/>
      <c r="AE100" s="5"/>
      <c r="AF100" s="5"/>
      <c r="AG100" s="5"/>
      <c r="AH100" s="5"/>
      <c r="AI100" s="5"/>
      <c r="AJ100" s="5"/>
      <c r="AK100" s="5"/>
      <c r="AL100" s="5"/>
      <c r="AM100" s="5"/>
      <c r="AN100" s="5"/>
      <c r="AO100" s="5"/>
      <c r="AP100" s="5"/>
      <c r="AQ100" s="5"/>
      <c r="AR100" s="5"/>
    </row>
    <row r="101" spans="1:44" ht="15.75" customHeight="1">
      <c r="A101" s="12"/>
      <c r="B101" s="12"/>
      <c r="C101" s="12"/>
      <c r="D101" s="12"/>
      <c r="E101" s="12"/>
      <c r="F101" s="12"/>
      <c r="G101" s="12"/>
      <c r="H101" s="12"/>
      <c r="I101" s="12"/>
      <c r="J101" s="12"/>
      <c r="K101" s="12"/>
      <c r="L101" s="12"/>
      <c r="M101" s="12"/>
      <c r="N101" s="12"/>
      <c r="O101" s="12"/>
      <c r="P101" s="12"/>
      <c r="Q101" s="12"/>
      <c r="R101" s="12"/>
      <c r="S101" s="12"/>
      <c r="T101" s="12"/>
      <c r="U101" s="12"/>
      <c r="V101" s="12"/>
      <c r="W101" s="12"/>
      <c r="X101" s="12"/>
      <c r="Y101" s="12"/>
      <c r="Z101" s="12"/>
      <c r="AA101" s="12"/>
      <c r="AB101" s="12"/>
      <c r="AC101" s="5"/>
      <c r="AD101" s="5"/>
      <c r="AE101" s="5"/>
      <c r="AF101" s="5"/>
      <c r="AG101" s="5"/>
      <c r="AH101" s="5"/>
      <c r="AI101" s="5"/>
      <c r="AJ101" s="5"/>
      <c r="AK101" s="5"/>
      <c r="AL101" s="5"/>
      <c r="AM101" s="5"/>
      <c r="AN101" s="5"/>
      <c r="AO101" s="5"/>
      <c r="AP101" s="5"/>
      <c r="AQ101" s="5"/>
      <c r="AR101" s="5"/>
    </row>
    <row r="102" spans="1:44" ht="15.75" customHeight="1">
      <c r="A102" s="12"/>
      <c r="B102" s="12"/>
      <c r="C102" s="12"/>
      <c r="D102" s="12"/>
      <c r="E102" s="12"/>
      <c r="F102" s="12"/>
      <c r="G102" s="12"/>
      <c r="H102" s="12"/>
      <c r="I102" s="12"/>
      <c r="J102" s="12"/>
      <c r="K102" s="12"/>
      <c r="L102" s="12"/>
      <c r="M102" s="12"/>
      <c r="N102" s="12"/>
      <c r="O102" s="12"/>
      <c r="P102" s="12"/>
      <c r="Q102" s="12"/>
      <c r="R102" s="12"/>
      <c r="S102" s="12"/>
      <c r="T102" s="12"/>
      <c r="U102" s="12"/>
      <c r="V102" s="12"/>
      <c r="W102" s="12"/>
      <c r="X102" s="12"/>
      <c r="Y102" s="12"/>
      <c r="Z102" s="12"/>
      <c r="AA102" s="12"/>
      <c r="AB102" s="12"/>
      <c r="AC102" s="5"/>
      <c r="AD102" s="5"/>
      <c r="AE102" s="5"/>
      <c r="AF102" s="5"/>
      <c r="AG102" s="5"/>
      <c r="AH102" s="5"/>
      <c r="AI102" s="5"/>
      <c r="AJ102" s="5"/>
      <c r="AK102" s="5"/>
      <c r="AL102" s="5"/>
      <c r="AM102" s="5"/>
      <c r="AN102" s="5"/>
      <c r="AO102" s="5"/>
      <c r="AP102" s="5"/>
      <c r="AQ102" s="5"/>
      <c r="AR102" s="5"/>
    </row>
    <row r="103" spans="1:44" ht="15.75" customHeight="1">
      <c r="A103" s="12"/>
      <c r="B103" s="12"/>
      <c r="C103" s="12"/>
      <c r="D103" s="12"/>
      <c r="E103" s="12"/>
      <c r="F103" s="12"/>
      <c r="G103" s="12"/>
      <c r="H103" s="12"/>
      <c r="I103" s="12"/>
      <c r="J103" s="12"/>
      <c r="K103" s="12"/>
      <c r="L103" s="12"/>
      <c r="M103" s="12"/>
      <c r="N103" s="12"/>
      <c r="O103" s="12"/>
      <c r="P103" s="12"/>
      <c r="Q103" s="12"/>
      <c r="R103" s="12"/>
      <c r="S103" s="12"/>
      <c r="T103" s="12"/>
      <c r="U103" s="12"/>
      <c r="V103" s="12"/>
      <c r="W103" s="12"/>
      <c r="X103" s="12"/>
      <c r="Y103" s="12"/>
      <c r="Z103" s="12"/>
      <c r="AA103" s="12"/>
      <c r="AB103" s="12"/>
      <c r="AC103" s="5"/>
      <c r="AD103" s="5"/>
      <c r="AE103" s="5"/>
      <c r="AF103" s="5"/>
      <c r="AG103" s="5"/>
      <c r="AH103" s="5"/>
      <c r="AI103" s="5"/>
      <c r="AJ103" s="5"/>
      <c r="AK103" s="5"/>
      <c r="AL103" s="5"/>
      <c r="AM103" s="5"/>
      <c r="AN103" s="5"/>
      <c r="AO103" s="5"/>
      <c r="AP103" s="5"/>
      <c r="AQ103" s="5"/>
      <c r="AR103" s="5"/>
    </row>
    <row r="104" spans="1:44" ht="15.75" customHeight="1">
      <c r="A104" s="12"/>
      <c r="B104" s="12"/>
      <c r="C104" s="12"/>
      <c r="D104" s="12"/>
      <c r="E104" s="12"/>
      <c r="F104" s="12"/>
      <c r="G104" s="12"/>
      <c r="H104" s="12"/>
      <c r="I104" s="12"/>
      <c r="J104" s="12"/>
      <c r="K104" s="12"/>
      <c r="L104" s="12"/>
      <c r="M104" s="12"/>
      <c r="N104" s="12"/>
      <c r="O104" s="12"/>
      <c r="P104" s="12"/>
      <c r="Q104" s="12"/>
      <c r="R104" s="12"/>
      <c r="S104" s="12"/>
      <c r="T104" s="12"/>
      <c r="U104" s="12"/>
      <c r="V104" s="12"/>
      <c r="W104" s="12"/>
      <c r="X104" s="12"/>
      <c r="Y104" s="12"/>
      <c r="Z104" s="12"/>
      <c r="AA104" s="12"/>
      <c r="AB104" s="12"/>
      <c r="AC104" s="5"/>
      <c r="AD104" s="5"/>
      <c r="AE104" s="5"/>
      <c r="AF104" s="5"/>
      <c r="AG104" s="5"/>
      <c r="AH104" s="5"/>
      <c r="AI104" s="5"/>
      <c r="AJ104" s="5"/>
      <c r="AK104" s="5"/>
      <c r="AL104" s="5"/>
      <c r="AM104" s="5"/>
      <c r="AN104" s="5"/>
      <c r="AO104" s="5"/>
      <c r="AP104" s="5"/>
      <c r="AQ104" s="5"/>
      <c r="AR104" s="5"/>
    </row>
    <row r="105" spans="1:44" ht="15.75" customHeight="1">
      <c r="A105" s="12"/>
      <c r="B105" s="12"/>
      <c r="C105" s="12"/>
      <c r="D105" s="12"/>
      <c r="E105" s="12"/>
      <c r="F105" s="12"/>
      <c r="G105" s="12"/>
      <c r="H105" s="12"/>
      <c r="I105" s="12"/>
      <c r="J105" s="12"/>
      <c r="K105" s="12"/>
      <c r="L105" s="12"/>
      <c r="M105" s="12"/>
      <c r="N105" s="12"/>
      <c r="O105" s="12"/>
      <c r="P105" s="12"/>
      <c r="Q105" s="12"/>
      <c r="R105" s="12"/>
      <c r="S105" s="12"/>
      <c r="T105" s="12"/>
      <c r="U105" s="12"/>
      <c r="V105" s="12"/>
      <c r="W105" s="12"/>
      <c r="X105" s="12"/>
      <c r="Y105" s="12"/>
      <c r="Z105" s="12"/>
      <c r="AA105" s="12"/>
      <c r="AB105" s="12"/>
      <c r="AC105" s="5"/>
      <c r="AD105" s="5"/>
      <c r="AE105" s="5"/>
      <c r="AF105" s="5"/>
      <c r="AG105" s="5"/>
      <c r="AH105" s="5"/>
      <c r="AI105" s="5"/>
      <c r="AJ105" s="5"/>
      <c r="AK105" s="5"/>
      <c r="AL105" s="5"/>
      <c r="AM105" s="5"/>
      <c r="AN105" s="5"/>
      <c r="AO105" s="5"/>
      <c r="AP105" s="5"/>
      <c r="AQ105" s="5"/>
      <c r="AR105" s="5"/>
    </row>
    <row r="106" spans="1:44" ht="15.75" customHeight="1">
      <c r="A106" s="12"/>
      <c r="B106" s="12"/>
      <c r="C106" s="12"/>
      <c r="D106" s="12"/>
      <c r="E106" s="12"/>
      <c r="F106" s="12"/>
      <c r="G106" s="12"/>
      <c r="H106" s="12"/>
      <c r="I106" s="12"/>
      <c r="J106" s="12"/>
      <c r="K106" s="12"/>
      <c r="L106" s="12"/>
      <c r="M106" s="12"/>
      <c r="N106" s="12"/>
      <c r="O106" s="12"/>
      <c r="P106" s="12"/>
      <c r="Q106" s="12"/>
      <c r="R106" s="12"/>
      <c r="S106" s="12"/>
      <c r="T106" s="12"/>
      <c r="U106" s="12"/>
      <c r="V106" s="12"/>
      <c r="W106" s="12"/>
      <c r="X106" s="12"/>
      <c r="Y106" s="12"/>
      <c r="Z106" s="12"/>
      <c r="AA106" s="12"/>
      <c r="AB106" s="12"/>
      <c r="AC106" s="5"/>
      <c r="AD106" s="5"/>
      <c r="AE106" s="5"/>
      <c r="AF106" s="5"/>
      <c r="AG106" s="5"/>
      <c r="AH106" s="5"/>
      <c r="AI106" s="5"/>
      <c r="AJ106" s="5"/>
      <c r="AK106" s="5"/>
      <c r="AL106" s="5"/>
      <c r="AM106" s="5"/>
      <c r="AN106" s="5"/>
      <c r="AO106" s="5"/>
      <c r="AP106" s="5"/>
      <c r="AQ106" s="5"/>
      <c r="AR106" s="5"/>
    </row>
    <row r="107" spans="1:44" ht="15.75" customHeight="1">
      <c r="A107" s="12"/>
      <c r="B107" s="12"/>
      <c r="C107" s="12"/>
      <c r="D107" s="12"/>
      <c r="E107" s="12"/>
      <c r="F107" s="12"/>
      <c r="G107" s="12"/>
      <c r="H107" s="12"/>
      <c r="I107" s="12"/>
      <c r="J107" s="12"/>
      <c r="K107" s="12"/>
      <c r="L107" s="12"/>
      <c r="M107" s="12"/>
      <c r="N107" s="12"/>
      <c r="O107" s="12"/>
      <c r="P107" s="12"/>
      <c r="Q107" s="12"/>
      <c r="R107" s="12"/>
      <c r="S107" s="12"/>
      <c r="T107" s="12"/>
      <c r="U107" s="12"/>
      <c r="V107" s="12"/>
      <c r="W107" s="12"/>
      <c r="X107" s="12"/>
      <c r="Y107" s="12"/>
      <c r="Z107" s="12"/>
      <c r="AA107" s="12"/>
      <c r="AB107" s="12"/>
      <c r="AC107" s="5"/>
      <c r="AD107" s="5"/>
      <c r="AE107" s="5"/>
      <c r="AF107" s="5"/>
      <c r="AG107" s="5"/>
      <c r="AH107" s="5"/>
      <c r="AI107" s="5"/>
      <c r="AJ107" s="5"/>
      <c r="AK107" s="5"/>
      <c r="AL107" s="5"/>
      <c r="AM107" s="5"/>
      <c r="AN107" s="5"/>
      <c r="AO107" s="5"/>
      <c r="AP107" s="5"/>
      <c r="AQ107" s="5"/>
      <c r="AR107" s="5"/>
    </row>
    <row r="108" spans="1:44" ht="15.75" customHeight="1">
      <c r="A108" s="12"/>
      <c r="B108" s="12"/>
      <c r="C108" s="12"/>
      <c r="D108" s="12"/>
      <c r="E108" s="12"/>
      <c r="F108" s="12"/>
      <c r="G108" s="12"/>
      <c r="H108" s="12"/>
      <c r="I108" s="12"/>
      <c r="J108" s="12"/>
      <c r="K108" s="12"/>
      <c r="L108" s="12"/>
      <c r="M108" s="12"/>
      <c r="N108" s="12"/>
      <c r="O108" s="12"/>
      <c r="P108" s="12"/>
      <c r="Q108" s="12"/>
      <c r="R108" s="12"/>
      <c r="S108" s="12"/>
      <c r="T108" s="12"/>
      <c r="U108" s="12"/>
      <c r="V108" s="12"/>
      <c r="W108" s="12"/>
      <c r="X108" s="12"/>
      <c r="Y108" s="12"/>
      <c r="Z108" s="12"/>
      <c r="AA108" s="12"/>
      <c r="AB108" s="12"/>
      <c r="AC108" s="5"/>
      <c r="AD108" s="5"/>
      <c r="AE108" s="5"/>
      <c r="AF108" s="5"/>
      <c r="AG108" s="5"/>
      <c r="AH108" s="5"/>
      <c r="AI108" s="5"/>
      <c r="AJ108" s="5"/>
      <c r="AK108" s="5"/>
      <c r="AL108" s="5"/>
      <c r="AM108" s="5"/>
      <c r="AN108" s="5"/>
      <c r="AO108" s="5"/>
      <c r="AP108" s="5"/>
      <c r="AQ108" s="5"/>
      <c r="AR108" s="5"/>
    </row>
    <row r="109" spans="1:44" ht="15.75" customHeight="1">
      <c r="A109" s="12"/>
      <c r="B109" s="12"/>
      <c r="C109" s="12"/>
      <c r="D109" s="12"/>
      <c r="E109" s="12"/>
      <c r="F109" s="12"/>
      <c r="G109" s="12"/>
      <c r="H109" s="12"/>
      <c r="I109" s="12"/>
      <c r="J109" s="12"/>
      <c r="K109" s="12"/>
      <c r="L109" s="12"/>
      <c r="M109" s="12"/>
      <c r="N109" s="12"/>
      <c r="O109" s="12"/>
      <c r="P109" s="12"/>
      <c r="Q109" s="12"/>
      <c r="R109" s="12"/>
      <c r="S109" s="12"/>
      <c r="T109" s="12"/>
      <c r="U109" s="12"/>
      <c r="V109" s="12"/>
      <c r="W109" s="12"/>
      <c r="X109" s="12"/>
      <c r="Y109" s="12"/>
      <c r="Z109" s="12"/>
      <c r="AA109" s="12"/>
      <c r="AB109" s="12"/>
      <c r="AC109" s="5"/>
      <c r="AD109" s="5"/>
      <c r="AE109" s="5"/>
      <c r="AF109" s="5"/>
      <c r="AG109" s="5"/>
      <c r="AH109" s="5"/>
      <c r="AI109" s="5"/>
      <c r="AJ109" s="5"/>
      <c r="AK109" s="5"/>
      <c r="AL109" s="5"/>
      <c r="AM109" s="5"/>
      <c r="AN109" s="5"/>
      <c r="AO109" s="5"/>
      <c r="AP109" s="5"/>
      <c r="AQ109" s="5"/>
      <c r="AR109" s="5"/>
    </row>
    <row r="110" spans="1:44" ht="15.75" customHeight="1">
      <c r="A110" s="12"/>
      <c r="B110" s="12"/>
      <c r="C110" s="12"/>
      <c r="D110" s="12"/>
      <c r="E110" s="12"/>
      <c r="F110" s="12"/>
      <c r="G110" s="12"/>
      <c r="H110" s="12"/>
      <c r="I110" s="12"/>
      <c r="J110" s="12"/>
      <c r="K110" s="12"/>
      <c r="L110" s="12"/>
      <c r="M110" s="12"/>
      <c r="N110" s="12"/>
      <c r="O110" s="12"/>
      <c r="P110" s="12"/>
      <c r="Q110" s="12"/>
      <c r="R110" s="12"/>
      <c r="S110" s="12"/>
      <c r="T110" s="12"/>
      <c r="U110" s="12"/>
      <c r="V110" s="12"/>
      <c r="W110" s="12"/>
      <c r="X110" s="12"/>
      <c r="Y110" s="12"/>
      <c r="Z110" s="12"/>
      <c r="AA110" s="12"/>
      <c r="AB110" s="12"/>
      <c r="AC110" s="5"/>
      <c r="AD110" s="5"/>
      <c r="AE110" s="5"/>
      <c r="AF110" s="5"/>
      <c r="AG110" s="5"/>
      <c r="AH110" s="5"/>
      <c r="AI110" s="5"/>
      <c r="AJ110" s="5"/>
      <c r="AK110" s="5"/>
      <c r="AL110" s="5"/>
      <c r="AM110" s="5"/>
      <c r="AN110" s="5"/>
      <c r="AO110" s="5"/>
      <c r="AP110" s="5"/>
      <c r="AQ110" s="5"/>
      <c r="AR110" s="5"/>
    </row>
    <row r="111" spans="1:44" ht="15.75" customHeight="1">
      <c r="A111" s="12"/>
      <c r="B111" s="12"/>
      <c r="C111" s="12"/>
      <c r="D111" s="12"/>
      <c r="E111" s="12"/>
      <c r="F111" s="12"/>
      <c r="G111" s="12"/>
      <c r="H111" s="12"/>
      <c r="I111" s="12"/>
      <c r="J111" s="12"/>
      <c r="K111" s="12"/>
      <c r="L111" s="12"/>
      <c r="M111" s="12"/>
      <c r="N111" s="12"/>
      <c r="O111" s="12"/>
      <c r="P111" s="12"/>
      <c r="Q111" s="12"/>
      <c r="R111" s="12"/>
      <c r="S111" s="12"/>
      <c r="T111" s="12"/>
      <c r="U111" s="12"/>
      <c r="V111" s="12"/>
      <c r="W111" s="12"/>
      <c r="X111" s="12"/>
      <c r="Y111" s="12"/>
      <c r="Z111" s="12"/>
      <c r="AA111" s="12"/>
      <c r="AB111" s="12"/>
      <c r="AC111" s="5"/>
      <c r="AD111" s="5"/>
      <c r="AE111" s="5"/>
      <c r="AF111" s="5"/>
      <c r="AG111" s="5"/>
      <c r="AH111" s="5"/>
      <c r="AI111" s="5"/>
      <c r="AJ111" s="5"/>
      <c r="AK111" s="5"/>
      <c r="AL111" s="5"/>
      <c r="AM111" s="5"/>
      <c r="AN111" s="5"/>
      <c r="AO111" s="5"/>
      <c r="AP111" s="5"/>
      <c r="AQ111" s="5"/>
      <c r="AR111" s="5"/>
    </row>
    <row r="112" spans="1:44" ht="15.75" customHeight="1">
      <c r="A112" s="12"/>
      <c r="B112" s="12"/>
      <c r="C112" s="12"/>
      <c r="D112" s="12"/>
      <c r="E112" s="12"/>
      <c r="F112" s="12"/>
      <c r="G112" s="12"/>
      <c r="H112" s="12"/>
      <c r="I112" s="12"/>
      <c r="J112" s="12"/>
      <c r="K112" s="12"/>
      <c r="L112" s="12"/>
      <c r="M112" s="12"/>
      <c r="N112" s="12"/>
      <c r="O112" s="12"/>
      <c r="P112" s="12"/>
      <c r="Q112" s="12"/>
      <c r="R112" s="12"/>
      <c r="S112" s="12"/>
      <c r="T112" s="12"/>
      <c r="U112" s="12"/>
      <c r="V112" s="12"/>
      <c r="W112" s="12"/>
      <c r="X112" s="12"/>
      <c r="Y112" s="12"/>
      <c r="Z112" s="12"/>
      <c r="AA112" s="12"/>
      <c r="AB112" s="12"/>
      <c r="AC112" s="5"/>
      <c r="AD112" s="5"/>
      <c r="AE112" s="5"/>
      <c r="AF112" s="5"/>
      <c r="AG112" s="5"/>
      <c r="AH112" s="5"/>
      <c r="AI112" s="5"/>
      <c r="AJ112" s="5"/>
      <c r="AK112" s="5"/>
      <c r="AL112" s="5"/>
      <c r="AM112" s="5"/>
      <c r="AN112" s="5"/>
      <c r="AO112" s="5"/>
      <c r="AP112" s="5"/>
      <c r="AQ112" s="5"/>
      <c r="AR112" s="5"/>
    </row>
    <row r="113" spans="1:44" ht="15.75" customHeight="1">
      <c r="A113" s="12"/>
      <c r="B113" s="12"/>
      <c r="C113" s="12"/>
      <c r="D113" s="12"/>
      <c r="E113" s="12"/>
      <c r="F113" s="12"/>
      <c r="G113" s="12"/>
      <c r="H113" s="12"/>
      <c r="I113" s="12"/>
      <c r="J113" s="12"/>
      <c r="K113" s="12"/>
      <c r="L113" s="12"/>
      <c r="M113" s="12"/>
      <c r="N113" s="12"/>
      <c r="O113" s="12"/>
      <c r="P113" s="12"/>
      <c r="Q113" s="12"/>
      <c r="R113" s="12"/>
      <c r="S113" s="12"/>
      <c r="T113" s="12"/>
      <c r="U113" s="12"/>
      <c r="V113" s="12"/>
      <c r="W113" s="12"/>
      <c r="X113" s="12"/>
      <c r="Y113" s="12"/>
      <c r="Z113" s="12"/>
      <c r="AA113" s="12"/>
      <c r="AB113" s="12"/>
      <c r="AC113" s="5"/>
      <c r="AD113" s="5"/>
      <c r="AE113" s="5"/>
      <c r="AF113" s="5"/>
      <c r="AG113" s="5"/>
      <c r="AH113" s="5"/>
      <c r="AI113" s="5"/>
      <c r="AJ113" s="5"/>
      <c r="AK113" s="5"/>
      <c r="AL113" s="5"/>
      <c r="AM113" s="5"/>
      <c r="AN113" s="5"/>
      <c r="AO113" s="5"/>
      <c r="AP113" s="5"/>
      <c r="AQ113" s="5"/>
      <c r="AR113" s="5"/>
    </row>
    <row r="114" spans="1:44" ht="15.75" customHeight="1">
      <c r="A114" s="12"/>
      <c r="B114" s="12"/>
      <c r="C114" s="12"/>
      <c r="D114" s="12"/>
      <c r="E114" s="12"/>
      <c r="F114" s="12"/>
      <c r="G114" s="12"/>
      <c r="H114" s="12"/>
      <c r="I114" s="12"/>
      <c r="J114" s="12"/>
      <c r="K114" s="12"/>
      <c r="L114" s="12"/>
      <c r="M114" s="12"/>
      <c r="N114" s="12"/>
      <c r="O114" s="12"/>
      <c r="P114" s="12"/>
      <c r="Q114" s="12"/>
      <c r="R114" s="12"/>
      <c r="S114" s="12"/>
      <c r="T114" s="12"/>
      <c r="U114" s="12"/>
      <c r="V114" s="12"/>
      <c r="W114" s="12"/>
      <c r="X114" s="12"/>
      <c r="Y114" s="12"/>
      <c r="Z114" s="12"/>
      <c r="AA114" s="12"/>
      <c r="AB114" s="12"/>
      <c r="AC114" s="5"/>
      <c r="AD114" s="5"/>
      <c r="AE114" s="5"/>
      <c r="AF114" s="5"/>
      <c r="AG114" s="5"/>
      <c r="AH114" s="5"/>
      <c r="AI114" s="5"/>
      <c r="AJ114" s="5"/>
      <c r="AK114" s="5"/>
      <c r="AL114" s="5"/>
      <c r="AM114" s="5"/>
      <c r="AN114" s="5"/>
      <c r="AO114" s="5"/>
      <c r="AP114" s="5"/>
      <c r="AQ114" s="5"/>
      <c r="AR114" s="5"/>
    </row>
    <row r="115" spans="1:44" ht="15.75" customHeight="1">
      <c r="A115" s="12"/>
      <c r="B115" s="12"/>
      <c r="C115" s="12"/>
      <c r="D115" s="12"/>
      <c r="E115" s="12"/>
      <c r="F115" s="12"/>
      <c r="G115" s="12"/>
      <c r="H115" s="12"/>
      <c r="I115" s="12"/>
      <c r="J115" s="12"/>
      <c r="K115" s="12"/>
      <c r="L115" s="12"/>
      <c r="M115" s="12"/>
      <c r="N115" s="12"/>
      <c r="O115" s="12"/>
      <c r="P115" s="12"/>
      <c r="Q115" s="12"/>
      <c r="R115" s="12"/>
      <c r="S115" s="12"/>
      <c r="T115" s="12"/>
      <c r="U115" s="12"/>
      <c r="V115" s="12"/>
      <c r="W115" s="12"/>
      <c r="X115" s="12"/>
      <c r="Y115" s="12"/>
      <c r="Z115" s="12"/>
      <c r="AA115" s="12"/>
      <c r="AB115" s="12"/>
      <c r="AC115" s="5"/>
      <c r="AD115" s="5"/>
      <c r="AE115" s="5"/>
      <c r="AF115" s="5"/>
      <c r="AG115" s="5"/>
      <c r="AH115" s="5"/>
      <c r="AI115" s="5"/>
      <c r="AJ115" s="5"/>
      <c r="AK115" s="5"/>
      <c r="AL115" s="5"/>
      <c r="AM115" s="5"/>
      <c r="AN115" s="5"/>
      <c r="AO115" s="5"/>
      <c r="AP115" s="5"/>
      <c r="AQ115" s="5"/>
      <c r="AR115" s="5"/>
    </row>
    <row r="116" spans="1:44" ht="15.75" customHeight="1">
      <c r="A116" s="12"/>
      <c r="B116" s="12"/>
      <c r="C116" s="12"/>
      <c r="D116" s="12"/>
      <c r="E116" s="12"/>
      <c r="F116" s="12"/>
      <c r="G116" s="12"/>
      <c r="H116" s="12"/>
      <c r="I116" s="12"/>
      <c r="J116" s="12"/>
      <c r="K116" s="12"/>
      <c r="L116" s="12"/>
      <c r="M116" s="12"/>
      <c r="N116" s="12"/>
      <c r="O116" s="12"/>
      <c r="P116" s="12"/>
      <c r="Q116" s="12"/>
      <c r="R116" s="12"/>
      <c r="S116" s="12"/>
      <c r="T116" s="12"/>
      <c r="U116" s="12"/>
      <c r="V116" s="12"/>
      <c r="W116" s="12"/>
      <c r="X116" s="12"/>
      <c r="Y116" s="12"/>
      <c r="Z116" s="12"/>
      <c r="AA116" s="12"/>
      <c r="AB116" s="12"/>
      <c r="AC116" s="5"/>
      <c r="AD116" s="5"/>
      <c r="AE116" s="5"/>
      <c r="AF116" s="5"/>
      <c r="AG116" s="5"/>
      <c r="AH116" s="5"/>
      <c r="AI116" s="5"/>
      <c r="AJ116" s="5"/>
      <c r="AK116" s="5"/>
      <c r="AL116" s="5"/>
      <c r="AM116" s="5"/>
      <c r="AN116" s="5"/>
      <c r="AO116" s="5"/>
      <c r="AP116" s="5"/>
      <c r="AQ116" s="5"/>
      <c r="AR116" s="5"/>
    </row>
    <row r="117" spans="1:44" ht="15.75" customHeight="1">
      <c r="A117" s="12"/>
      <c r="B117" s="12"/>
      <c r="C117" s="12"/>
      <c r="D117" s="12"/>
      <c r="E117" s="12"/>
      <c r="F117" s="12"/>
      <c r="G117" s="12"/>
      <c r="H117" s="12"/>
      <c r="I117" s="12"/>
      <c r="J117" s="12"/>
      <c r="K117" s="12"/>
      <c r="L117" s="12"/>
      <c r="M117" s="12"/>
      <c r="N117" s="12"/>
      <c r="O117" s="12"/>
      <c r="P117" s="12"/>
      <c r="Q117" s="12"/>
      <c r="R117" s="12"/>
      <c r="S117" s="12"/>
      <c r="T117" s="12"/>
      <c r="U117" s="12"/>
      <c r="V117" s="12"/>
      <c r="W117" s="12"/>
      <c r="X117" s="12"/>
      <c r="Y117" s="12"/>
      <c r="Z117" s="12"/>
      <c r="AA117" s="12"/>
      <c r="AB117" s="12"/>
      <c r="AC117" s="5"/>
      <c r="AD117" s="5"/>
      <c r="AE117" s="5"/>
      <c r="AF117" s="5"/>
      <c r="AG117" s="5"/>
      <c r="AH117" s="5"/>
      <c r="AI117" s="5"/>
      <c r="AJ117" s="5"/>
      <c r="AK117" s="5"/>
      <c r="AL117" s="5"/>
      <c r="AM117" s="5"/>
      <c r="AN117" s="5"/>
      <c r="AO117" s="5"/>
      <c r="AP117" s="5"/>
      <c r="AQ117" s="5"/>
      <c r="AR117" s="5"/>
    </row>
    <row r="118" spans="1:44" ht="15.75" customHeight="1">
      <c r="A118" s="12"/>
      <c r="B118" s="12"/>
      <c r="C118" s="12"/>
      <c r="D118" s="12"/>
      <c r="E118" s="12"/>
      <c r="F118" s="12"/>
      <c r="G118" s="12"/>
      <c r="H118" s="12"/>
      <c r="I118" s="12"/>
      <c r="J118" s="12"/>
      <c r="K118" s="12"/>
      <c r="L118" s="12"/>
      <c r="M118" s="12"/>
      <c r="N118" s="12"/>
      <c r="O118" s="12"/>
      <c r="P118" s="12"/>
      <c r="Q118" s="12"/>
      <c r="R118" s="12"/>
      <c r="S118" s="12"/>
      <c r="T118" s="12"/>
      <c r="U118" s="12"/>
      <c r="V118" s="12"/>
      <c r="W118" s="12"/>
      <c r="X118" s="12"/>
      <c r="Y118" s="12"/>
      <c r="Z118" s="12"/>
      <c r="AA118" s="12"/>
      <c r="AB118" s="12"/>
      <c r="AC118" s="5"/>
      <c r="AD118" s="5"/>
      <c r="AE118" s="5"/>
      <c r="AF118" s="5"/>
      <c r="AG118" s="5"/>
      <c r="AH118" s="5"/>
      <c r="AI118" s="5"/>
      <c r="AJ118" s="5"/>
      <c r="AK118" s="5"/>
      <c r="AL118" s="5"/>
      <c r="AM118" s="5"/>
      <c r="AN118" s="5"/>
      <c r="AO118" s="5"/>
      <c r="AP118" s="5"/>
      <c r="AQ118" s="5"/>
      <c r="AR118" s="5"/>
    </row>
    <row r="119" spans="1:44" ht="15.75" customHeight="1">
      <c r="A119" s="12"/>
      <c r="B119" s="12"/>
      <c r="C119" s="12"/>
      <c r="D119" s="12"/>
      <c r="E119" s="12"/>
      <c r="F119" s="12"/>
      <c r="G119" s="12"/>
      <c r="H119" s="12"/>
      <c r="I119" s="12"/>
      <c r="J119" s="12"/>
      <c r="K119" s="12"/>
      <c r="L119" s="12"/>
      <c r="M119" s="12"/>
      <c r="N119" s="12"/>
      <c r="O119" s="12"/>
      <c r="P119" s="12"/>
      <c r="Q119" s="12"/>
      <c r="R119" s="12"/>
      <c r="S119" s="12"/>
      <c r="T119" s="12"/>
      <c r="U119" s="12"/>
      <c r="V119" s="12"/>
      <c r="W119" s="12"/>
      <c r="X119" s="12"/>
      <c r="Y119" s="12"/>
      <c r="Z119" s="12"/>
      <c r="AA119" s="12"/>
      <c r="AB119" s="12"/>
      <c r="AC119" s="5"/>
      <c r="AD119" s="5"/>
      <c r="AE119" s="5"/>
      <c r="AF119" s="5"/>
      <c r="AG119" s="5"/>
      <c r="AH119" s="5"/>
      <c r="AI119" s="5"/>
      <c r="AJ119" s="5"/>
      <c r="AK119" s="5"/>
      <c r="AL119" s="5"/>
      <c r="AM119" s="5"/>
      <c r="AN119" s="5"/>
      <c r="AO119" s="5"/>
      <c r="AP119" s="5"/>
      <c r="AQ119" s="5"/>
      <c r="AR119" s="5"/>
    </row>
    <row r="120" spans="1:44" ht="15.75" customHeight="1">
      <c r="A120" s="12"/>
      <c r="B120" s="12"/>
      <c r="C120" s="12"/>
      <c r="D120" s="12"/>
      <c r="E120" s="12"/>
      <c r="F120" s="12"/>
      <c r="G120" s="12"/>
      <c r="H120" s="12"/>
      <c r="I120" s="12"/>
      <c r="J120" s="12"/>
      <c r="K120" s="12"/>
      <c r="L120" s="12"/>
      <c r="M120" s="12"/>
      <c r="N120" s="12"/>
      <c r="O120" s="12"/>
      <c r="P120" s="12"/>
      <c r="Q120" s="12"/>
      <c r="R120" s="12"/>
      <c r="S120" s="12"/>
      <c r="T120" s="12"/>
      <c r="U120" s="12"/>
      <c r="V120" s="12"/>
      <c r="W120" s="12"/>
      <c r="X120" s="12"/>
      <c r="Y120" s="12"/>
      <c r="Z120" s="12"/>
      <c r="AA120" s="12"/>
      <c r="AB120" s="12"/>
      <c r="AC120" s="5"/>
      <c r="AD120" s="5"/>
      <c r="AE120" s="5"/>
      <c r="AF120" s="5"/>
      <c r="AG120" s="5"/>
      <c r="AH120" s="5"/>
      <c r="AI120" s="5"/>
      <c r="AJ120" s="5"/>
      <c r="AK120" s="5"/>
      <c r="AL120" s="5"/>
      <c r="AM120" s="5"/>
      <c r="AN120" s="5"/>
      <c r="AO120" s="5"/>
      <c r="AP120" s="5"/>
      <c r="AQ120" s="5"/>
      <c r="AR120" s="5"/>
    </row>
    <row r="121" spans="1:44" ht="15.75" customHeight="1">
      <c r="A121" s="12"/>
      <c r="B121" s="12"/>
      <c r="C121" s="12"/>
      <c r="D121" s="12"/>
      <c r="E121" s="12"/>
      <c r="F121" s="12"/>
      <c r="G121" s="12"/>
      <c r="H121" s="12"/>
      <c r="I121" s="12"/>
      <c r="J121" s="12"/>
      <c r="K121" s="12"/>
      <c r="L121" s="12"/>
      <c r="M121" s="12"/>
      <c r="N121" s="12"/>
      <c r="O121" s="12"/>
      <c r="P121" s="12"/>
      <c r="Q121" s="12"/>
      <c r="R121" s="12"/>
      <c r="S121" s="12"/>
      <c r="T121" s="12"/>
      <c r="U121" s="12"/>
      <c r="V121" s="12"/>
      <c r="W121" s="12"/>
      <c r="X121" s="12"/>
      <c r="Y121" s="12"/>
      <c r="Z121" s="12"/>
      <c r="AA121" s="12"/>
      <c r="AB121" s="12"/>
      <c r="AC121" s="5"/>
      <c r="AD121" s="5"/>
      <c r="AE121" s="5"/>
      <c r="AF121" s="5"/>
      <c r="AG121" s="5"/>
      <c r="AH121" s="5"/>
      <c r="AI121" s="5"/>
      <c r="AJ121" s="5"/>
      <c r="AK121" s="5"/>
      <c r="AL121" s="5"/>
      <c r="AM121" s="5"/>
      <c r="AN121" s="5"/>
      <c r="AO121" s="5"/>
      <c r="AP121" s="5"/>
      <c r="AQ121" s="5"/>
      <c r="AR121" s="5"/>
    </row>
    <row r="122" spans="1:44" ht="15.75" customHeight="1">
      <c r="A122" s="12"/>
      <c r="B122" s="12"/>
      <c r="C122" s="12"/>
      <c r="D122" s="12"/>
      <c r="E122" s="12"/>
      <c r="F122" s="12"/>
      <c r="G122" s="12"/>
      <c r="H122" s="12"/>
      <c r="I122" s="12"/>
      <c r="J122" s="12"/>
      <c r="K122" s="12"/>
      <c r="L122" s="12"/>
      <c r="M122" s="12"/>
      <c r="N122" s="12"/>
      <c r="O122" s="12"/>
      <c r="P122" s="12"/>
      <c r="Q122" s="12"/>
      <c r="R122" s="12"/>
      <c r="S122" s="12"/>
      <c r="T122" s="12"/>
      <c r="U122" s="12"/>
      <c r="V122" s="12"/>
      <c r="W122" s="12"/>
      <c r="X122" s="12"/>
      <c r="Y122" s="12"/>
      <c r="Z122" s="12"/>
      <c r="AA122" s="12"/>
      <c r="AB122" s="12"/>
      <c r="AC122" s="5"/>
      <c r="AD122" s="5"/>
      <c r="AE122" s="5"/>
      <c r="AF122" s="5"/>
      <c r="AG122" s="5"/>
      <c r="AH122" s="5"/>
      <c r="AI122" s="5"/>
      <c r="AJ122" s="5"/>
      <c r="AK122" s="5"/>
      <c r="AL122" s="5"/>
      <c r="AM122" s="5"/>
      <c r="AN122" s="5"/>
      <c r="AO122" s="5"/>
      <c r="AP122" s="5"/>
      <c r="AQ122" s="5"/>
      <c r="AR122" s="5"/>
    </row>
    <row r="123" spans="1:44" ht="15.75" customHeight="1">
      <c r="A123" s="12"/>
      <c r="B123" s="12"/>
      <c r="C123" s="12"/>
      <c r="D123" s="12"/>
      <c r="E123" s="12"/>
      <c r="F123" s="12"/>
      <c r="G123" s="12"/>
      <c r="H123" s="12"/>
      <c r="I123" s="12"/>
      <c r="J123" s="12"/>
      <c r="K123" s="12"/>
      <c r="L123" s="12"/>
      <c r="M123" s="12"/>
      <c r="N123" s="12"/>
      <c r="O123" s="12"/>
      <c r="P123" s="12"/>
      <c r="Q123" s="12"/>
      <c r="R123" s="12"/>
      <c r="S123" s="12"/>
      <c r="T123" s="12"/>
      <c r="U123" s="12"/>
      <c r="V123" s="12"/>
      <c r="W123" s="12"/>
      <c r="X123" s="12"/>
      <c r="Y123" s="12"/>
      <c r="Z123" s="12"/>
      <c r="AA123" s="12"/>
      <c r="AB123" s="12"/>
      <c r="AC123" s="5"/>
      <c r="AD123" s="5"/>
      <c r="AE123" s="5"/>
      <c r="AF123" s="5"/>
      <c r="AG123" s="5"/>
      <c r="AH123" s="5"/>
      <c r="AI123" s="5"/>
      <c r="AJ123" s="5"/>
      <c r="AK123" s="5"/>
      <c r="AL123" s="5"/>
      <c r="AM123" s="5"/>
      <c r="AN123" s="5"/>
      <c r="AO123" s="5"/>
      <c r="AP123" s="5"/>
      <c r="AQ123" s="5"/>
      <c r="AR123" s="5"/>
    </row>
    <row r="124" spans="1:44" ht="15.75" customHeight="1">
      <c r="A124" s="12"/>
      <c r="B124" s="12"/>
      <c r="C124" s="12"/>
      <c r="D124" s="12"/>
      <c r="E124" s="12"/>
      <c r="F124" s="12"/>
      <c r="G124" s="12"/>
      <c r="H124" s="12"/>
      <c r="I124" s="12"/>
      <c r="J124" s="12"/>
      <c r="K124" s="12"/>
      <c r="L124" s="12"/>
      <c r="M124" s="12"/>
      <c r="N124" s="12"/>
      <c r="O124" s="12"/>
      <c r="P124" s="12"/>
      <c r="Q124" s="12"/>
      <c r="R124" s="12"/>
      <c r="S124" s="12"/>
      <c r="T124" s="12"/>
      <c r="U124" s="12"/>
      <c r="V124" s="12"/>
      <c r="W124" s="12"/>
      <c r="X124" s="12"/>
      <c r="Y124" s="12"/>
      <c r="Z124" s="12"/>
      <c r="AA124" s="12"/>
      <c r="AB124" s="12"/>
      <c r="AC124" s="5"/>
      <c r="AD124" s="5"/>
      <c r="AE124" s="5"/>
      <c r="AF124" s="5"/>
      <c r="AG124" s="5"/>
      <c r="AH124" s="5"/>
      <c r="AI124" s="5"/>
      <c r="AJ124" s="5"/>
      <c r="AK124" s="5"/>
      <c r="AL124" s="5"/>
      <c r="AM124" s="5"/>
      <c r="AN124" s="5"/>
      <c r="AO124" s="5"/>
      <c r="AP124" s="5"/>
      <c r="AQ124" s="5"/>
      <c r="AR124" s="5"/>
    </row>
    <row r="125" spans="1:44" ht="15.75" customHeight="1">
      <c r="A125" s="12"/>
      <c r="B125" s="12"/>
      <c r="C125" s="12"/>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12"/>
      <c r="AB125" s="12"/>
      <c r="AC125" s="5"/>
      <c r="AD125" s="5"/>
      <c r="AE125" s="5"/>
      <c r="AF125" s="5"/>
      <c r="AG125" s="5"/>
      <c r="AH125" s="5"/>
      <c r="AI125" s="5"/>
      <c r="AJ125" s="5"/>
      <c r="AK125" s="5"/>
      <c r="AL125" s="5"/>
      <c r="AM125" s="5"/>
      <c r="AN125" s="5"/>
      <c r="AO125" s="5"/>
      <c r="AP125" s="5"/>
      <c r="AQ125" s="5"/>
      <c r="AR125" s="5"/>
    </row>
    <row r="126" spans="1:44" ht="15.75" customHeight="1">
      <c r="A126" s="12"/>
      <c r="B126" s="12"/>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c r="AA126" s="12"/>
      <c r="AB126" s="12"/>
      <c r="AC126" s="5"/>
      <c r="AD126" s="5"/>
      <c r="AE126" s="5"/>
      <c r="AF126" s="5"/>
      <c r="AG126" s="5"/>
      <c r="AH126" s="5"/>
      <c r="AI126" s="5"/>
      <c r="AJ126" s="5"/>
      <c r="AK126" s="5"/>
      <c r="AL126" s="5"/>
      <c r="AM126" s="5"/>
      <c r="AN126" s="5"/>
      <c r="AO126" s="5"/>
      <c r="AP126" s="5"/>
      <c r="AQ126" s="5"/>
      <c r="AR126" s="5"/>
    </row>
    <row r="127" spans="1:44" ht="15.75" customHeight="1">
      <c r="A127" s="12"/>
      <c r="B127" s="12"/>
      <c r="C127" s="12"/>
      <c r="D127" s="12"/>
      <c r="E127" s="12"/>
      <c r="F127" s="12"/>
      <c r="G127" s="12"/>
      <c r="H127" s="12"/>
      <c r="I127" s="12"/>
      <c r="J127" s="12"/>
      <c r="K127" s="12"/>
      <c r="L127" s="12"/>
      <c r="M127" s="12"/>
      <c r="N127" s="12"/>
      <c r="O127" s="12"/>
      <c r="P127" s="12"/>
      <c r="Q127" s="12"/>
      <c r="R127" s="12"/>
      <c r="S127" s="12"/>
      <c r="T127" s="12"/>
      <c r="U127" s="12"/>
      <c r="V127" s="12"/>
      <c r="W127" s="12"/>
      <c r="X127" s="12"/>
      <c r="Y127" s="12"/>
      <c r="Z127" s="12"/>
      <c r="AA127" s="12"/>
      <c r="AB127" s="12"/>
      <c r="AC127" s="5"/>
      <c r="AD127" s="5"/>
      <c r="AE127" s="5"/>
      <c r="AF127" s="5"/>
      <c r="AG127" s="5"/>
      <c r="AH127" s="5"/>
      <c r="AI127" s="5"/>
      <c r="AJ127" s="5"/>
      <c r="AK127" s="5"/>
      <c r="AL127" s="5"/>
      <c r="AM127" s="5"/>
      <c r="AN127" s="5"/>
      <c r="AO127" s="5"/>
      <c r="AP127" s="5"/>
      <c r="AQ127" s="5"/>
      <c r="AR127" s="5"/>
    </row>
    <row r="128" spans="1:44" ht="15.75" customHeight="1">
      <c r="A128" s="12"/>
      <c r="B128" s="12"/>
      <c r="C128" s="12"/>
      <c r="D128" s="12"/>
      <c r="E128" s="12"/>
      <c r="F128" s="12"/>
      <c r="G128" s="12"/>
      <c r="H128" s="12"/>
      <c r="I128" s="12"/>
      <c r="J128" s="12"/>
      <c r="K128" s="12"/>
      <c r="L128" s="12"/>
      <c r="M128" s="12"/>
      <c r="N128" s="12"/>
      <c r="O128" s="12"/>
      <c r="P128" s="12"/>
      <c r="Q128" s="12"/>
      <c r="R128" s="12"/>
      <c r="S128" s="12"/>
      <c r="T128" s="12"/>
      <c r="U128" s="12"/>
      <c r="V128" s="12"/>
      <c r="W128" s="12"/>
      <c r="X128" s="12"/>
      <c r="Y128" s="12"/>
      <c r="Z128" s="12"/>
      <c r="AA128" s="12"/>
      <c r="AB128" s="12"/>
      <c r="AC128" s="5"/>
      <c r="AD128" s="5"/>
      <c r="AE128" s="5"/>
      <c r="AF128" s="5"/>
      <c r="AG128" s="5"/>
      <c r="AH128" s="5"/>
      <c r="AI128" s="5"/>
      <c r="AJ128" s="5"/>
      <c r="AK128" s="5"/>
      <c r="AL128" s="5"/>
      <c r="AM128" s="5"/>
      <c r="AN128" s="5"/>
      <c r="AO128" s="5"/>
      <c r="AP128" s="5"/>
      <c r="AQ128" s="5"/>
      <c r="AR128" s="5"/>
    </row>
    <row r="129" spans="1:44" ht="15.75" customHeight="1">
      <c r="A129" s="12"/>
      <c r="B129" s="12"/>
      <c r="C129" s="12"/>
      <c r="D129" s="12"/>
      <c r="E129" s="12"/>
      <c r="F129" s="12"/>
      <c r="G129" s="12"/>
      <c r="H129" s="12"/>
      <c r="I129" s="12"/>
      <c r="J129" s="12"/>
      <c r="K129" s="12"/>
      <c r="L129" s="12"/>
      <c r="M129" s="12"/>
      <c r="N129" s="12"/>
      <c r="O129" s="12"/>
      <c r="P129" s="12"/>
      <c r="Q129" s="12"/>
      <c r="R129" s="12"/>
      <c r="S129" s="12"/>
      <c r="T129" s="12"/>
      <c r="U129" s="12"/>
      <c r="V129" s="12"/>
      <c r="W129" s="12"/>
      <c r="X129" s="12"/>
      <c r="Y129" s="12"/>
      <c r="Z129" s="12"/>
      <c r="AA129" s="12"/>
      <c r="AB129" s="12"/>
      <c r="AC129" s="5"/>
      <c r="AD129" s="5"/>
      <c r="AE129" s="5"/>
      <c r="AF129" s="5"/>
      <c r="AG129" s="5"/>
      <c r="AH129" s="5"/>
      <c r="AI129" s="5"/>
      <c r="AJ129" s="5"/>
      <c r="AK129" s="5"/>
      <c r="AL129" s="5"/>
      <c r="AM129" s="5"/>
      <c r="AN129" s="5"/>
      <c r="AO129" s="5"/>
      <c r="AP129" s="5"/>
      <c r="AQ129" s="5"/>
      <c r="AR129" s="5"/>
    </row>
    <row r="130" spans="1:44" ht="15.75" customHeight="1">
      <c r="A130" s="12"/>
      <c r="B130" s="12"/>
      <c r="C130" s="12"/>
      <c r="D130" s="12"/>
      <c r="E130" s="12"/>
      <c r="F130" s="12"/>
      <c r="G130" s="12"/>
      <c r="H130" s="12"/>
      <c r="I130" s="12"/>
      <c r="J130" s="12"/>
      <c r="K130" s="12"/>
      <c r="L130" s="12"/>
      <c r="M130" s="12"/>
      <c r="N130" s="12"/>
      <c r="O130" s="12"/>
      <c r="P130" s="12"/>
      <c r="Q130" s="12"/>
      <c r="R130" s="12"/>
      <c r="S130" s="12"/>
      <c r="T130" s="12"/>
      <c r="U130" s="12"/>
      <c r="V130" s="12"/>
      <c r="W130" s="12"/>
      <c r="X130" s="12"/>
      <c r="Y130" s="12"/>
      <c r="Z130" s="12"/>
      <c r="AA130" s="12"/>
      <c r="AB130" s="12"/>
      <c r="AC130" s="5"/>
      <c r="AD130" s="5"/>
      <c r="AE130" s="5"/>
      <c r="AF130" s="5"/>
      <c r="AG130" s="5"/>
      <c r="AH130" s="5"/>
      <c r="AI130" s="5"/>
      <c r="AJ130" s="5"/>
      <c r="AK130" s="5"/>
      <c r="AL130" s="5"/>
      <c r="AM130" s="5"/>
      <c r="AN130" s="5"/>
      <c r="AO130" s="5"/>
      <c r="AP130" s="5"/>
      <c r="AQ130" s="5"/>
      <c r="AR130" s="5"/>
    </row>
    <row r="131" spans="1:44" ht="15.75" customHeight="1">
      <c r="A131" s="12"/>
      <c r="B131" s="12"/>
      <c r="C131" s="12"/>
      <c r="D131" s="12"/>
      <c r="E131" s="12"/>
      <c r="F131" s="12"/>
      <c r="G131" s="12"/>
      <c r="H131" s="12"/>
      <c r="I131" s="12"/>
      <c r="J131" s="12"/>
      <c r="K131" s="12"/>
      <c r="L131" s="12"/>
      <c r="M131" s="12"/>
      <c r="N131" s="12"/>
      <c r="O131" s="12"/>
      <c r="P131" s="12"/>
      <c r="Q131" s="12"/>
      <c r="R131" s="12"/>
      <c r="S131" s="12"/>
      <c r="T131" s="12"/>
      <c r="U131" s="12"/>
      <c r="V131" s="12"/>
      <c r="W131" s="12"/>
      <c r="X131" s="12"/>
      <c r="Y131" s="12"/>
      <c r="Z131" s="12"/>
      <c r="AA131" s="12"/>
      <c r="AB131" s="12"/>
      <c r="AC131" s="5"/>
      <c r="AD131" s="5"/>
      <c r="AE131" s="5"/>
      <c r="AF131" s="5"/>
      <c r="AG131" s="5"/>
      <c r="AH131" s="5"/>
      <c r="AI131" s="5"/>
      <c r="AJ131" s="5"/>
      <c r="AK131" s="5"/>
      <c r="AL131" s="5"/>
      <c r="AM131" s="5"/>
      <c r="AN131" s="5"/>
      <c r="AO131" s="5"/>
      <c r="AP131" s="5"/>
      <c r="AQ131" s="5"/>
      <c r="AR131" s="5"/>
    </row>
    <row r="132" spans="1:44" ht="15.75" customHeight="1">
      <c r="A132" s="12"/>
      <c r="B132" s="12"/>
      <c r="C132" s="12"/>
      <c r="D132" s="12"/>
      <c r="E132" s="12"/>
      <c r="F132" s="12"/>
      <c r="G132" s="12"/>
      <c r="H132" s="12"/>
      <c r="I132" s="12"/>
      <c r="J132" s="12"/>
      <c r="K132" s="12"/>
      <c r="L132" s="12"/>
      <c r="M132" s="12"/>
      <c r="N132" s="12"/>
      <c r="O132" s="12"/>
      <c r="P132" s="12"/>
      <c r="Q132" s="12"/>
      <c r="R132" s="12"/>
      <c r="S132" s="12"/>
      <c r="T132" s="12"/>
      <c r="U132" s="12"/>
      <c r="V132" s="12"/>
      <c r="W132" s="12"/>
      <c r="X132" s="12"/>
      <c r="Y132" s="12"/>
      <c r="Z132" s="12"/>
      <c r="AA132" s="12"/>
      <c r="AB132" s="12"/>
      <c r="AC132" s="5"/>
      <c r="AD132" s="5"/>
      <c r="AE132" s="5"/>
      <c r="AF132" s="5"/>
      <c r="AG132" s="5"/>
      <c r="AH132" s="5"/>
      <c r="AI132" s="5"/>
      <c r="AJ132" s="5"/>
      <c r="AK132" s="5"/>
      <c r="AL132" s="5"/>
      <c r="AM132" s="5"/>
      <c r="AN132" s="5"/>
      <c r="AO132" s="5"/>
      <c r="AP132" s="5"/>
      <c r="AQ132" s="5"/>
      <c r="AR132" s="5"/>
    </row>
    <row r="133" spans="1:44" ht="15.75" customHeight="1">
      <c r="A133" s="12"/>
      <c r="B133" s="12"/>
      <c r="C133" s="12"/>
      <c r="D133" s="12"/>
      <c r="E133" s="12"/>
      <c r="F133" s="12"/>
      <c r="G133" s="12"/>
      <c r="H133" s="12"/>
      <c r="I133" s="12"/>
      <c r="J133" s="12"/>
      <c r="K133" s="12"/>
      <c r="L133" s="12"/>
      <c r="M133" s="12"/>
      <c r="N133" s="12"/>
      <c r="O133" s="12"/>
      <c r="P133" s="12"/>
      <c r="Q133" s="12"/>
      <c r="R133" s="12"/>
      <c r="S133" s="12"/>
      <c r="T133" s="12"/>
      <c r="U133" s="12"/>
      <c r="V133" s="12"/>
      <c r="W133" s="12"/>
      <c r="X133" s="12"/>
      <c r="Y133" s="12"/>
      <c r="Z133" s="12"/>
      <c r="AA133" s="12"/>
      <c r="AB133" s="12"/>
      <c r="AC133" s="5"/>
      <c r="AD133" s="5"/>
      <c r="AE133" s="5"/>
      <c r="AF133" s="5"/>
      <c r="AG133" s="5"/>
      <c r="AH133" s="5"/>
      <c r="AI133" s="5"/>
      <c r="AJ133" s="5"/>
      <c r="AK133" s="5"/>
      <c r="AL133" s="5"/>
      <c r="AM133" s="5"/>
      <c r="AN133" s="5"/>
      <c r="AO133" s="5"/>
      <c r="AP133" s="5"/>
      <c r="AQ133" s="5"/>
      <c r="AR133" s="5"/>
    </row>
    <row r="134" spans="1:44" ht="15.75" customHeight="1">
      <c r="A134" s="12"/>
      <c r="B134" s="12"/>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c r="AA134" s="12"/>
      <c r="AB134" s="12"/>
      <c r="AC134" s="5"/>
      <c r="AD134" s="5"/>
      <c r="AE134" s="5"/>
      <c r="AF134" s="5"/>
      <c r="AG134" s="5"/>
      <c r="AH134" s="5"/>
      <c r="AI134" s="5"/>
      <c r="AJ134" s="5"/>
      <c r="AK134" s="5"/>
      <c r="AL134" s="5"/>
      <c r="AM134" s="5"/>
      <c r="AN134" s="5"/>
      <c r="AO134" s="5"/>
      <c r="AP134" s="5"/>
      <c r="AQ134" s="5"/>
      <c r="AR134" s="5"/>
    </row>
    <row r="135" spans="1:44" ht="15.75" customHeight="1">
      <c r="A135" s="12"/>
      <c r="B135" s="12"/>
      <c r="C135" s="12"/>
      <c r="D135" s="12"/>
      <c r="E135" s="12"/>
      <c r="F135" s="12"/>
      <c r="G135" s="12"/>
      <c r="H135" s="12"/>
      <c r="I135" s="12"/>
      <c r="J135" s="12"/>
      <c r="K135" s="12"/>
      <c r="L135" s="12"/>
      <c r="M135" s="12"/>
      <c r="N135" s="12"/>
      <c r="O135" s="12"/>
      <c r="P135" s="12"/>
      <c r="Q135" s="12"/>
      <c r="R135" s="12"/>
      <c r="S135" s="12"/>
      <c r="T135" s="12"/>
      <c r="U135" s="12"/>
      <c r="V135" s="12"/>
      <c r="W135" s="12"/>
      <c r="X135" s="12"/>
      <c r="Y135" s="12"/>
      <c r="Z135" s="12"/>
      <c r="AA135" s="12"/>
      <c r="AB135" s="12"/>
      <c r="AC135" s="5"/>
      <c r="AD135" s="5"/>
      <c r="AE135" s="5"/>
      <c r="AF135" s="5"/>
      <c r="AG135" s="5"/>
      <c r="AH135" s="5"/>
      <c r="AI135" s="5"/>
      <c r="AJ135" s="5"/>
      <c r="AK135" s="5"/>
      <c r="AL135" s="5"/>
      <c r="AM135" s="5"/>
      <c r="AN135" s="5"/>
      <c r="AO135" s="5"/>
      <c r="AP135" s="5"/>
      <c r="AQ135" s="5"/>
      <c r="AR135" s="5"/>
    </row>
    <row r="136" spans="1:44" ht="15.75" customHeight="1">
      <c r="A136" s="12"/>
      <c r="B136" s="12"/>
      <c r="C136" s="12"/>
      <c r="D136" s="12"/>
      <c r="E136" s="12"/>
      <c r="F136" s="12"/>
      <c r="G136" s="12"/>
      <c r="H136" s="12"/>
      <c r="I136" s="12"/>
      <c r="J136" s="12"/>
      <c r="K136" s="12"/>
      <c r="L136" s="12"/>
      <c r="M136" s="12"/>
      <c r="N136" s="12"/>
      <c r="O136" s="12"/>
      <c r="P136" s="12"/>
      <c r="Q136" s="12"/>
      <c r="R136" s="12"/>
      <c r="S136" s="12"/>
      <c r="T136" s="12"/>
      <c r="U136" s="12"/>
      <c r="V136" s="12"/>
      <c r="W136" s="12"/>
      <c r="X136" s="12"/>
      <c r="Y136" s="12"/>
      <c r="Z136" s="12"/>
      <c r="AA136" s="12"/>
      <c r="AB136" s="12"/>
      <c r="AC136" s="5"/>
      <c r="AD136" s="5"/>
      <c r="AE136" s="5"/>
      <c r="AF136" s="5"/>
      <c r="AG136" s="5"/>
      <c r="AH136" s="5"/>
      <c r="AI136" s="5"/>
      <c r="AJ136" s="5"/>
      <c r="AK136" s="5"/>
      <c r="AL136" s="5"/>
      <c r="AM136" s="5"/>
      <c r="AN136" s="5"/>
      <c r="AO136" s="5"/>
      <c r="AP136" s="5"/>
      <c r="AQ136" s="5"/>
      <c r="AR136" s="5"/>
    </row>
    <row r="137" spans="1:44" ht="15.75" customHeight="1">
      <c r="A137" s="12"/>
      <c r="B137" s="12"/>
      <c r="C137" s="12"/>
      <c r="D137" s="12"/>
      <c r="E137" s="12"/>
      <c r="F137" s="12"/>
      <c r="G137" s="12"/>
      <c r="H137" s="12"/>
      <c r="I137" s="12"/>
      <c r="J137" s="12"/>
      <c r="K137" s="12"/>
      <c r="L137" s="12"/>
      <c r="M137" s="12"/>
      <c r="N137" s="12"/>
      <c r="O137" s="12"/>
      <c r="P137" s="12"/>
      <c r="Q137" s="12"/>
      <c r="R137" s="12"/>
      <c r="S137" s="12"/>
      <c r="T137" s="12"/>
      <c r="U137" s="12"/>
      <c r="V137" s="12"/>
      <c r="W137" s="12"/>
      <c r="X137" s="12"/>
      <c r="Y137" s="12"/>
      <c r="Z137" s="12"/>
      <c r="AA137" s="12"/>
      <c r="AB137" s="12"/>
      <c r="AC137" s="5"/>
      <c r="AD137" s="5"/>
      <c r="AE137" s="5"/>
      <c r="AF137" s="5"/>
      <c r="AG137" s="5"/>
      <c r="AH137" s="5"/>
      <c r="AI137" s="5"/>
      <c r="AJ137" s="5"/>
      <c r="AK137" s="5"/>
      <c r="AL137" s="5"/>
      <c r="AM137" s="5"/>
      <c r="AN137" s="5"/>
      <c r="AO137" s="5"/>
      <c r="AP137" s="5"/>
      <c r="AQ137" s="5"/>
      <c r="AR137" s="5"/>
    </row>
    <row r="138" spans="1:44" ht="15.75" customHeight="1">
      <c r="A138" s="12"/>
      <c r="B138" s="12"/>
      <c r="C138" s="12"/>
      <c r="D138" s="12"/>
      <c r="E138" s="12"/>
      <c r="F138" s="12"/>
      <c r="G138" s="12"/>
      <c r="H138" s="12"/>
      <c r="I138" s="12"/>
      <c r="J138" s="12"/>
      <c r="K138" s="12"/>
      <c r="L138" s="12"/>
      <c r="M138" s="12"/>
      <c r="N138" s="12"/>
      <c r="O138" s="12"/>
      <c r="P138" s="12"/>
      <c r="Q138" s="12"/>
      <c r="R138" s="12"/>
      <c r="S138" s="12"/>
      <c r="T138" s="12"/>
      <c r="U138" s="12"/>
      <c r="V138" s="12"/>
      <c r="W138" s="12"/>
      <c r="X138" s="12"/>
      <c r="Y138" s="12"/>
      <c r="Z138" s="12"/>
      <c r="AA138" s="12"/>
      <c r="AB138" s="12"/>
      <c r="AC138" s="5"/>
      <c r="AD138" s="5"/>
      <c r="AE138" s="5"/>
      <c r="AF138" s="5"/>
      <c r="AG138" s="5"/>
      <c r="AH138" s="5"/>
      <c r="AI138" s="5"/>
      <c r="AJ138" s="5"/>
      <c r="AK138" s="5"/>
      <c r="AL138" s="5"/>
      <c r="AM138" s="5"/>
      <c r="AN138" s="5"/>
      <c r="AO138" s="5"/>
      <c r="AP138" s="5"/>
      <c r="AQ138" s="5"/>
      <c r="AR138" s="5"/>
    </row>
    <row r="139" spans="1:44" ht="15.75" customHeight="1">
      <c r="A139" s="12"/>
      <c r="B139" s="12"/>
      <c r="C139" s="12"/>
      <c r="D139" s="12"/>
      <c r="E139" s="12"/>
      <c r="F139" s="12"/>
      <c r="G139" s="12"/>
      <c r="H139" s="12"/>
      <c r="I139" s="12"/>
      <c r="J139" s="12"/>
      <c r="K139" s="12"/>
      <c r="L139" s="12"/>
      <c r="M139" s="12"/>
      <c r="N139" s="12"/>
      <c r="O139" s="12"/>
      <c r="P139" s="12"/>
      <c r="Q139" s="12"/>
      <c r="R139" s="12"/>
      <c r="S139" s="12"/>
      <c r="T139" s="12"/>
      <c r="U139" s="12"/>
      <c r="V139" s="12"/>
      <c r="W139" s="12"/>
      <c r="X139" s="12"/>
      <c r="Y139" s="12"/>
      <c r="Z139" s="12"/>
      <c r="AA139" s="12"/>
      <c r="AB139" s="12"/>
      <c r="AC139" s="5"/>
      <c r="AD139" s="5"/>
      <c r="AE139" s="5"/>
      <c r="AF139" s="5"/>
      <c r="AG139" s="5"/>
      <c r="AH139" s="5"/>
      <c r="AI139" s="5"/>
      <c r="AJ139" s="5"/>
      <c r="AK139" s="5"/>
      <c r="AL139" s="5"/>
      <c r="AM139" s="5"/>
      <c r="AN139" s="5"/>
      <c r="AO139" s="5"/>
      <c r="AP139" s="5"/>
      <c r="AQ139" s="5"/>
      <c r="AR139" s="5"/>
    </row>
    <row r="140" spans="1:44" ht="15.75" customHeight="1">
      <c r="A140" s="12"/>
      <c r="B140" s="12"/>
      <c r="C140" s="12"/>
      <c r="D140" s="12"/>
      <c r="E140" s="12"/>
      <c r="F140" s="12"/>
      <c r="G140" s="12"/>
      <c r="H140" s="12"/>
      <c r="I140" s="12"/>
      <c r="J140" s="12"/>
      <c r="K140" s="12"/>
      <c r="L140" s="12"/>
      <c r="M140" s="12"/>
      <c r="N140" s="12"/>
      <c r="O140" s="12"/>
      <c r="P140" s="12"/>
      <c r="Q140" s="12"/>
      <c r="R140" s="12"/>
      <c r="S140" s="12"/>
      <c r="T140" s="12"/>
      <c r="U140" s="12"/>
      <c r="V140" s="12"/>
      <c r="W140" s="12"/>
      <c r="X140" s="12"/>
      <c r="Y140" s="12"/>
      <c r="Z140" s="12"/>
      <c r="AA140" s="12"/>
      <c r="AB140" s="12"/>
      <c r="AC140" s="5"/>
      <c r="AD140" s="5"/>
      <c r="AE140" s="5"/>
      <c r="AF140" s="5"/>
      <c r="AG140" s="5"/>
      <c r="AH140" s="5"/>
      <c r="AI140" s="5"/>
      <c r="AJ140" s="5"/>
      <c r="AK140" s="5"/>
      <c r="AL140" s="5"/>
      <c r="AM140" s="5"/>
      <c r="AN140" s="5"/>
      <c r="AO140" s="5"/>
      <c r="AP140" s="5"/>
      <c r="AQ140" s="5"/>
      <c r="AR140" s="5"/>
    </row>
    <row r="141" spans="1:44" ht="15.75" customHeight="1">
      <c r="A141" s="12"/>
      <c r="B141" s="12"/>
      <c r="C141" s="12"/>
      <c r="D141" s="12"/>
      <c r="E141" s="12"/>
      <c r="F141" s="12"/>
      <c r="G141" s="12"/>
      <c r="H141" s="12"/>
      <c r="I141" s="12"/>
      <c r="J141" s="12"/>
      <c r="K141" s="12"/>
      <c r="L141" s="12"/>
      <c r="M141" s="12"/>
      <c r="N141" s="12"/>
      <c r="O141" s="12"/>
      <c r="P141" s="12"/>
      <c r="Q141" s="12"/>
      <c r="R141" s="12"/>
      <c r="S141" s="12"/>
      <c r="T141" s="12"/>
      <c r="U141" s="12"/>
      <c r="V141" s="12"/>
      <c r="W141" s="12"/>
      <c r="X141" s="12"/>
      <c r="Y141" s="12"/>
      <c r="Z141" s="12"/>
      <c r="AA141" s="12"/>
      <c r="AB141" s="12"/>
      <c r="AC141" s="5"/>
      <c r="AD141" s="5"/>
      <c r="AE141" s="5"/>
      <c r="AF141" s="5"/>
      <c r="AG141" s="5"/>
      <c r="AH141" s="5"/>
      <c r="AI141" s="5"/>
      <c r="AJ141" s="5"/>
      <c r="AK141" s="5"/>
      <c r="AL141" s="5"/>
      <c r="AM141" s="5"/>
      <c r="AN141" s="5"/>
      <c r="AO141" s="5"/>
      <c r="AP141" s="5"/>
      <c r="AQ141" s="5"/>
      <c r="AR141" s="5"/>
    </row>
    <row r="142" spans="1:44" ht="15.75" customHeight="1">
      <c r="A142" s="12"/>
      <c r="B142" s="12"/>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c r="AA142" s="12"/>
      <c r="AB142" s="12"/>
      <c r="AC142" s="5"/>
      <c r="AD142" s="5"/>
      <c r="AE142" s="5"/>
      <c r="AF142" s="5"/>
      <c r="AG142" s="5"/>
      <c r="AH142" s="5"/>
      <c r="AI142" s="5"/>
      <c r="AJ142" s="5"/>
      <c r="AK142" s="5"/>
      <c r="AL142" s="5"/>
      <c r="AM142" s="5"/>
      <c r="AN142" s="5"/>
      <c r="AO142" s="5"/>
      <c r="AP142" s="5"/>
      <c r="AQ142" s="5"/>
      <c r="AR142" s="5"/>
    </row>
    <row r="143" spans="1:44" ht="15.75" customHeight="1">
      <c r="A143" s="12"/>
      <c r="B143" s="12"/>
      <c r="C143" s="12"/>
      <c r="D143" s="12"/>
      <c r="E143" s="12"/>
      <c r="F143" s="12"/>
      <c r="G143" s="12"/>
      <c r="H143" s="12"/>
      <c r="I143" s="12"/>
      <c r="J143" s="12"/>
      <c r="K143" s="12"/>
      <c r="L143" s="12"/>
      <c r="M143" s="12"/>
      <c r="N143" s="12"/>
      <c r="O143" s="12"/>
      <c r="P143" s="12"/>
      <c r="Q143" s="12"/>
      <c r="R143" s="12"/>
      <c r="S143" s="12"/>
      <c r="T143" s="12"/>
      <c r="U143" s="12"/>
      <c r="V143" s="12"/>
      <c r="W143" s="12"/>
      <c r="X143" s="12"/>
      <c r="Y143" s="12"/>
      <c r="Z143" s="12"/>
      <c r="AA143" s="12"/>
      <c r="AB143" s="12"/>
      <c r="AC143" s="5"/>
      <c r="AD143" s="5"/>
      <c r="AE143" s="5"/>
      <c r="AF143" s="5"/>
      <c r="AG143" s="5"/>
      <c r="AH143" s="5"/>
      <c r="AI143" s="5"/>
      <c r="AJ143" s="5"/>
      <c r="AK143" s="5"/>
      <c r="AL143" s="5"/>
      <c r="AM143" s="5"/>
      <c r="AN143" s="5"/>
      <c r="AO143" s="5"/>
      <c r="AP143" s="5"/>
      <c r="AQ143" s="5"/>
      <c r="AR143" s="5"/>
    </row>
    <row r="144" spans="1:44" ht="15.75" customHeight="1">
      <c r="A144" s="12"/>
      <c r="B144" s="12"/>
      <c r="C144" s="12"/>
      <c r="D144" s="12"/>
      <c r="E144" s="12"/>
      <c r="F144" s="12"/>
      <c r="G144" s="12"/>
      <c r="H144" s="12"/>
      <c r="I144" s="12"/>
      <c r="J144" s="12"/>
      <c r="K144" s="12"/>
      <c r="L144" s="12"/>
      <c r="M144" s="12"/>
      <c r="N144" s="12"/>
      <c r="O144" s="12"/>
      <c r="P144" s="12"/>
      <c r="Q144" s="12"/>
      <c r="R144" s="12"/>
      <c r="S144" s="12"/>
      <c r="T144" s="12"/>
      <c r="U144" s="12"/>
      <c r="V144" s="12"/>
      <c r="W144" s="12"/>
      <c r="X144" s="12"/>
      <c r="Y144" s="12"/>
      <c r="Z144" s="12"/>
      <c r="AA144" s="12"/>
      <c r="AB144" s="12"/>
      <c r="AC144" s="5"/>
      <c r="AD144" s="5"/>
      <c r="AE144" s="5"/>
      <c r="AF144" s="5"/>
      <c r="AG144" s="5"/>
      <c r="AH144" s="5"/>
      <c r="AI144" s="5"/>
      <c r="AJ144" s="5"/>
      <c r="AK144" s="5"/>
      <c r="AL144" s="5"/>
      <c r="AM144" s="5"/>
      <c r="AN144" s="5"/>
      <c r="AO144" s="5"/>
      <c r="AP144" s="5"/>
      <c r="AQ144" s="5"/>
      <c r="AR144" s="5"/>
    </row>
    <row r="145" spans="1:44" ht="15.75" customHeight="1">
      <c r="A145" s="12"/>
      <c r="B145" s="12"/>
      <c r="C145" s="12"/>
      <c r="D145" s="12"/>
      <c r="E145" s="12"/>
      <c r="F145" s="12"/>
      <c r="G145" s="12"/>
      <c r="H145" s="12"/>
      <c r="I145" s="12"/>
      <c r="J145" s="12"/>
      <c r="K145" s="12"/>
      <c r="L145" s="12"/>
      <c r="M145" s="12"/>
      <c r="N145" s="12"/>
      <c r="O145" s="12"/>
      <c r="P145" s="12"/>
      <c r="Q145" s="12"/>
      <c r="R145" s="12"/>
      <c r="S145" s="12"/>
      <c r="T145" s="12"/>
      <c r="U145" s="12"/>
      <c r="V145" s="12"/>
      <c r="W145" s="12"/>
      <c r="X145" s="12"/>
      <c r="Y145" s="12"/>
      <c r="Z145" s="12"/>
      <c r="AA145" s="12"/>
      <c r="AB145" s="12"/>
      <c r="AC145" s="5"/>
      <c r="AD145" s="5"/>
      <c r="AE145" s="5"/>
      <c r="AF145" s="5"/>
      <c r="AG145" s="5"/>
      <c r="AH145" s="5"/>
      <c r="AI145" s="5"/>
      <c r="AJ145" s="5"/>
      <c r="AK145" s="5"/>
      <c r="AL145" s="5"/>
      <c r="AM145" s="5"/>
      <c r="AN145" s="5"/>
      <c r="AO145" s="5"/>
      <c r="AP145" s="5"/>
      <c r="AQ145" s="5"/>
      <c r="AR145" s="5"/>
    </row>
    <row r="146" spans="1:44" ht="15.75" customHeight="1">
      <c r="A146" s="12"/>
      <c r="B146" s="12"/>
      <c r="C146" s="12"/>
      <c r="D146" s="12"/>
      <c r="E146" s="12"/>
      <c r="F146" s="12"/>
      <c r="G146" s="12"/>
      <c r="H146" s="12"/>
      <c r="I146" s="12"/>
      <c r="J146" s="12"/>
      <c r="K146" s="12"/>
      <c r="L146" s="12"/>
      <c r="M146" s="12"/>
      <c r="N146" s="12"/>
      <c r="O146" s="12"/>
      <c r="P146" s="12"/>
      <c r="Q146" s="12"/>
      <c r="R146" s="12"/>
      <c r="S146" s="12"/>
      <c r="T146" s="12"/>
      <c r="U146" s="12"/>
      <c r="V146" s="12"/>
      <c r="W146" s="12"/>
      <c r="X146" s="12"/>
      <c r="Y146" s="12"/>
      <c r="Z146" s="12"/>
      <c r="AA146" s="12"/>
      <c r="AB146" s="12"/>
      <c r="AC146" s="5"/>
      <c r="AD146" s="5"/>
      <c r="AE146" s="5"/>
      <c r="AF146" s="5"/>
      <c r="AG146" s="5"/>
      <c r="AH146" s="5"/>
      <c r="AI146" s="5"/>
      <c r="AJ146" s="5"/>
      <c r="AK146" s="5"/>
      <c r="AL146" s="5"/>
      <c r="AM146" s="5"/>
      <c r="AN146" s="5"/>
      <c r="AO146" s="5"/>
      <c r="AP146" s="5"/>
      <c r="AQ146" s="5"/>
      <c r="AR146" s="5"/>
    </row>
    <row r="147" spans="1:44" ht="15.75" customHeight="1">
      <c r="A147" s="12"/>
      <c r="B147" s="12"/>
      <c r="C147" s="12"/>
      <c r="D147" s="12"/>
      <c r="E147" s="12"/>
      <c r="F147" s="12"/>
      <c r="G147" s="12"/>
      <c r="H147" s="12"/>
      <c r="I147" s="12"/>
      <c r="J147" s="12"/>
      <c r="K147" s="12"/>
      <c r="L147" s="12"/>
      <c r="M147" s="12"/>
      <c r="N147" s="12"/>
      <c r="O147" s="12"/>
      <c r="P147" s="12"/>
      <c r="Q147" s="12"/>
      <c r="R147" s="12"/>
      <c r="S147" s="12"/>
      <c r="T147" s="12"/>
      <c r="U147" s="12"/>
      <c r="V147" s="12"/>
      <c r="W147" s="12"/>
      <c r="X147" s="12"/>
      <c r="Y147" s="12"/>
      <c r="Z147" s="12"/>
      <c r="AA147" s="12"/>
      <c r="AB147" s="12"/>
      <c r="AC147" s="5"/>
      <c r="AD147" s="5"/>
      <c r="AE147" s="5"/>
      <c r="AF147" s="5"/>
      <c r="AG147" s="5"/>
      <c r="AH147" s="5"/>
      <c r="AI147" s="5"/>
      <c r="AJ147" s="5"/>
      <c r="AK147" s="5"/>
      <c r="AL147" s="5"/>
      <c r="AM147" s="5"/>
      <c r="AN147" s="5"/>
      <c r="AO147" s="5"/>
      <c r="AP147" s="5"/>
      <c r="AQ147" s="5"/>
      <c r="AR147" s="5"/>
    </row>
    <row r="148" spans="1:44" ht="15.75" customHeight="1">
      <c r="A148" s="12"/>
      <c r="B148" s="12"/>
      <c r="C148" s="12"/>
      <c r="D148" s="12"/>
      <c r="E148" s="12"/>
      <c r="F148" s="12"/>
      <c r="G148" s="12"/>
      <c r="H148" s="12"/>
      <c r="I148" s="12"/>
      <c r="J148" s="12"/>
      <c r="K148" s="12"/>
      <c r="L148" s="12"/>
      <c r="M148" s="12"/>
      <c r="N148" s="12"/>
      <c r="O148" s="12"/>
      <c r="P148" s="12"/>
      <c r="Q148" s="12"/>
      <c r="R148" s="12"/>
      <c r="S148" s="12"/>
      <c r="T148" s="12"/>
      <c r="U148" s="12"/>
      <c r="V148" s="12"/>
      <c r="W148" s="12"/>
      <c r="X148" s="12"/>
      <c r="Y148" s="12"/>
      <c r="Z148" s="12"/>
      <c r="AA148" s="12"/>
      <c r="AB148" s="12"/>
      <c r="AC148" s="5"/>
      <c r="AD148" s="5"/>
      <c r="AE148" s="5"/>
      <c r="AF148" s="5"/>
      <c r="AG148" s="5"/>
      <c r="AH148" s="5"/>
      <c r="AI148" s="5"/>
      <c r="AJ148" s="5"/>
      <c r="AK148" s="5"/>
      <c r="AL148" s="5"/>
      <c r="AM148" s="5"/>
      <c r="AN148" s="5"/>
      <c r="AO148" s="5"/>
      <c r="AP148" s="5"/>
      <c r="AQ148" s="5"/>
      <c r="AR148" s="5"/>
    </row>
    <row r="149" spans="1:44" ht="15.75" customHeight="1">
      <c r="A149" s="12"/>
      <c r="B149" s="12"/>
      <c r="C149" s="12"/>
      <c r="D149" s="12"/>
      <c r="E149" s="12"/>
      <c r="F149" s="12"/>
      <c r="G149" s="12"/>
      <c r="H149" s="12"/>
      <c r="I149" s="12"/>
      <c r="J149" s="12"/>
      <c r="K149" s="12"/>
      <c r="L149" s="12"/>
      <c r="M149" s="12"/>
      <c r="N149" s="12"/>
      <c r="O149" s="12"/>
      <c r="P149" s="12"/>
      <c r="Q149" s="12"/>
      <c r="R149" s="12"/>
      <c r="S149" s="12"/>
      <c r="T149" s="12"/>
      <c r="U149" s="12"/>
      <c r="V149" s="12"/>
      <c r="W149" s="12"/>
      <c r="X149" s="12"/>
      <c r="Y149" s="12"/>
      <c r="Z149" s="12"/>
      <c r="AA149" s="12"/>
      <c r="AB149" s="12"/>
      <c r="AC149" s="5"/>
      <c r="AD149" s="5"/>
      <c r="AE149" s="5"/>
      <c r="AF149" s="5"/>
      <c r="AG149" s="5"/>
      <c r="AH149" s="5"/>
      <c r="AI149" s="5"/>
      <c r="AJ149" s="5"/>
      <c r="AK149" s="5"/>
      <c r="AL149" s="5"/>
      <c r="AM149" s="5"/>
      <c r="AN149" s="5"/>
      <c r="AO149" s="5"/>
      <c r="AP149" s="5"/>
      <c r="AQ149" s="5"/>
      <c r="AR149" s="5"/>
    </row>
    <row r="150" spans="1:44" ht="15.75" customHeight="1">
      <c r="A150" s="12"/>
      <c r="B150" s="12"/>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c r="AA150" s="12"/>
      <c r="AB150" s="12"/>
      <c r="AC150" s="5"/>
      <c r="AD150" s="5"/>
      <c r="AE150" s="5"/>
      <c r="AF150" s="5"/>
      <c r="AG150" s="5"/>
      <c r="AH150" s="5"/>
      <c r="AI150" s="5"/>
      <c r="AJ150" s="5"/>
      <c r="AK150" s="5"/>
      <c r="AL150" s="5"/>
      <c r="AM150" s="5"/>
      <c r="AN150" s="5"/>
      <c r="AO150" s="5"/>
      <c r="AP150" s="5"/>
      <c r="AQ150" s="5"/>
      <c r="AR150" s="5"/>
    </row>
    <row r="151" spans="1:44" ht="15.75" customHeight="1">
      <c r="A151" s="12"/>
      <c r="B151" s="12"/>
      <c r="C151" s="12"/>
      <c r="D151" s="12"/>
      <c r="E151" s="12"/>
      <c r="F151" s="12"/>
      <c r="G151" s="12"/>
      <c r="H151" s="12"/>
      <c r="I151" s="12"/>
      <c r="J151" s="12"/>
      <c r="K151" s="12"/>
      <c r="L151" s="12"/>
      <c r="M151" s="12"/>
      <c r="N151" s="12"/>
      <c r="O151" s="12"/>
      <c r="P151" s="12"/>
      <c r="Q151" s="12"/>
      <c r="R151" s="12"/>
      <c r="S151" s="12"/>
      <c r="T151" s="12"/>
      <c r="U151" s="12"/>
      <c r="V151" s="12"/>
      <c r="W151" s="12"/>
      <c r="X151" s="12"/>
      <c r="Y151" s="12"/>
      <c r="Z151" s="12"/>
      <c r="AA151" s="12"/>
      <c r="AB151" s="12"/>
      <c r="AC151" s="5"/>
      <c r="AD151" s="5"/>
      <c r="AE151" s="5"/>
      <c r="AF151" s="5"/>
      <c r="AG151" s="5"/>
      <c r="AH151" s="5"/>
      <c r="AI151" s="5"/>
      <c r="AJ151" s="5"/>
      <c r="AK151" s="5"/>
      <c r="AL151" s="5"/>
      <c r="AM151" s="5"/>
      <c r="AN151" s="5"/>
      <c r="AO151" s="5"/>
      <c r="AP151" s="5"/>
      <c r="AQ151" s="5"/>
      <c r="AR151" s="5"/>
    </row>
    <row r="152" spans="1:44" ht="15.75" customHeight="1">
      <c r="A152" s="12"/>
      <c r="B152" s="12"/>
      <c r="C152" s="12"/>
      <c r="D152" s="12"/>
      <c r="E152" s="12"/>
      <c r="F152" s="12"/>
      <c r="G152" s="12"/>
      <c r="H152" s="12"/>
      <c r="I152" s="12"/>
      <c r="J152" s="12"/>
      <c r="K152" s="12"/>
      <c r="L152" s="12"/>
      <c r="M152" s="12"/>
      <c r="N152" s="12"/>
      <c r="O152" s="12"/>
      <c r="P152" s="12"/>
      <c r="Q152" s="12"/>
      <c r="R152" s="12"/>
      <c r="S152" s="12"/>
      <c r="T152" s="12"/>
      <c r="U152" s="12"/>
      <c r="V152" s="12"/>
      <c r="W152" s="12"/>
      <c r="X152" s="12"/>
      <c r="Y152" s="12"/>
      <c r="Z152" s="12"/>
      <c r="AA152" s="12"/>
      <c r="AB152" s="12"/>
      <c r="AC152" s="5"/>
      <c r="AD152" s="5"/>
      <c r="AE152" s="5"/>
      <c r="AF152" s="5"/>
      <c r="AG152" s="5"/>
      <c r="AH152" s="5"/>
      <c r="AI152" s="5"/>
      <c r="AJ152" s="5"/>
      <c r="AK152" s="5"/>
      <c r="AL152" s="5"/>
      <c r="AM152" s="5"/>
      <c r="AN152" s="5"/>
      <c r="AO152" s="5"/>
      <c r="AP152" s="5"/>
      <c r="AQ152" s="5"/>
      <c r="AR152" s="5"/>
    </row>
    <row r="153" spans="1:44" ht="15.75" customHeight="1">
      <c r="A153" s="12"/>
      <c r="B153" s="12"/>
      <c r="C153" s="12"/>
      <c r="D153" s="12"/>
      <c r="E153" s="12"/>
      <c r="F153" s="12"/>
      <c r="G153" s="12"/>
      <c r="H153" s="12"/>
      <c r="I153" s="12"/>
      <c r="J153" s="12"/>
      <c r="K153" s="12"/>
      <c r="L153" s="12"/>
      <c r="M153" s="12"/>
      <c r="N153" s="12"/>
      <c r="O153" s="12"/>
      <c r="P153" s="12"/>
      <c r="Q153" s="12"/>
      <c r="R153" s="12"/>
      <c r="S153" s="12"/>
      <c r="T153" s="12"/>
      <c r="U153" s="12"/>
      <c r="V153" s="12"/>
      <c r="W153" s="12"/>
      <c r="X153" s="12"/>
      <c r="Y153" s="12"/>
      <c r="Z153" s="12"/>
      <c r="AA153" s="12"/>
      <c r="AB153" s="12"/>
      <c r="AC153" s="5"/>
      <c r="AD153" s="5"/>
      <c r="AE153" s="5"/>
      <c r="AF153" s="5"/>
      <c r="AG153" s="5"/>
      <c r="AH153" s="5"/>
      <c r="AI153" s="5"/>
      <c r="AJ153" s="5"/>
      <c r="AK153" s="5"/>
      <c r="AL153" s="5"/>
      <c r="AM153" s="5"/>
      <c r="AN153" s="5"/>
      <c r="AO153" s="5"/>
      <c r="AP153" s="5"/>
      <c r="AQ153" s="5"/>
      <c r="AR153" s="5"/>
    </row>
    <row r="154" spans="1:44" ht="15.75" customHeight="1">
      <c r="A154" s="12"/>
      <c r="B154" s="12"/>
      <c r="C154" s="12"/>
      <c r="D154" s="12"/>
      <c r="E154" s="12"/>
      <c r="F154" s="12"/>
      <c r="G154" s="12"/>
      <c r="H154" s="12"/>
      <c r="I154" s="12"/>
      <c r="J154" s="12"/>
      <c r="K154" s="12"/>
      <c r="L154" s="12"/>
      <c r="M154" s="12"/>
      <c r="N154" s="12"/>
      <c r="O154" s="12"/>
      <c r="P154" s="12"/>
      <c r="Q154" s="12"/>
      <c r="R154" s="12"/>
      <c r="S154" s="12"/>
      <c r="T154" s="12"/>
      <c r="U154" s="12"/>
      <c r="V154" s="12"/>
      <c r="W154" s="12"/>
      <c r="X154" s="12"/>
      <c r="Y154" s="12"/>
      <c r="Z154" s="12"/>
      <c r="AA154" s="12"/>
      <c r="AB154" s="12"/>
      <c r="AC154" s="5"/>
      <c r="AD154" s="5"/>
      <c r="AE154" s="5"/>
      <c r="AF154" s="5"/>
      <c r="AG154" s="5"/>
      <c r="AH154" s="5"/>
      <c r="AI154" s="5"/>
      <c r="AJ154" s="5"/>
      <c r="AK154" s="5"/>
      <c r="AL154" s="5"/>
      <c r="AM154" s="5"/>
      <c r="AN154" s="5"/>
      <c r="AO154" s="5"/>
      <c r="AP154" s="5"/>
      <c r="AQ154" s="5"/>
      <c r="AR154" s="5"/>
    </row>
    <row r="155" spans="1:44" ht="15.75" customHeight="1">
      <c r="A155" s="12"/>
      <c r="B155" s="12"/>
      <c r="C155" s="12"/>
      <c r="D155" s="12"/>
      <c r="E155" s="12"/>
      <c r="F155" s="12"/>
      <c r="G155" s="12"/>
      <c r="H155" s="12"/>
      <c r="I155" s="12"/>
      <c r="J155" s="12"/>
      <c r="K155" s="12"/>
      <c r="L155" s="12"/>
      <c r="M155" s="12"/>
      <c r="N155" s="12"/>
      <c r="O155" s="12"/>
      <c r="P155" s="12"/>
      <c r="Q155" s="12"/>
      <c r="R155" s="12"/>
      <c r="S155" s="12"/>
      <c r="T155" s="12"/>
      <c r="U155" s="12"/>
      <c r="V155" s="12"/>
      <c r="W155" s="12"/>
      <c r="X155" s="12"/>
      <c r="Y155" s="12"/>
      <c r="Z155" s="12"/>
      <c r="AA155" s="12"/>
      <c r="AB155" s="12"/>
      <c r="AC155" s="5"/>
      <c r="AD155" s="5"/>
      <c r="AE155" s="5"/>
      <c r="AF155" s="5"/>
      <c r="AG155" s="5"/>
      <c r="AH155" s="5"/>
      <c r="AI155" s="5"/>
      <c r="AJ155" s="5"/>
      <c r="AK155" s="5"/>
      <c r="AL155" s="5"/>
      <c r="AM155" s="5"/>
      <c r="AN155" s="5"/>
      <c r="AO155" s="5"/>
      <c r="AP155" s="5"/>
      <c r="AQ155" s="5"/>
      <c r="AR155" s="5"/>
    </row>
    <row r="156" spans="1:44" ht="15.75" customHeight="1">
      <c r="A156" s="12"/>
      <c r="B156" s="12"/>
      <c r="C156" s="12"/>
      <c r="D156" s="12"/>
      <c r="E156" s="12"/>
      <c r="F156" s="12"/>
      <c r="G156" s="12"/>
      <c r="H156" s="12"/>
      <c r="I156" s="12"/>
      <c r="J156" s="12"/>
      <c r="K156" s="12"/>
      <c r="L156" s="12"/>
      <c r="M156" s="12"/>
      <c r="N156" s="12"/>
      <c r="O156" s="12"/>
      <c r="P156" s="12"/>
      <c r="Q156" s="12"/>
      <c r="R156" s="12"/>
      <c r="S156" s="12"/>
      <c r="T156" s="12"/>
      <c r="U156" s="12"/>
      <c r="V156" s="12"/>
      <c r="W156" s="12"/>
      <c r="X156" s="12"/>
      <c r="Y156" s="12"/>
      <c r="Z156" s="12"/>
      <c r="AA156" s="12"/>
      <c r="AB156" s="12"/>
      <c r="AC156" s="5"/>
      <c r="AD156" s="5"/>
      <c r="AE156" s="5"/>
      <c r="AF156" s="5"/>
      <c r="AG156" s="5"/>
      <c r="AH156" s="5"/>
      <c r="AI156" s="5"/>
      <c r="AJ156" s="5"/>
      <c r="AK156" s="5"/>
      <c r="AL156" s="5"/>
      <c r="AM156" s="5"/>
      <c r="AN156" s="5"/>
      <c r="AO156" s="5"/>
      <c r="AP156" s="5"/>
      <c r="AQ156" s="5"/>
      <c r="AR156" s="5"/>
    </row>
    <row r="157" spans="1:44" ht="15.75" customHeight="1">
      <c r="A157" s="12"/>
      <c r="B157" s="12"/>
      <c r="C157" s="12"/>
      <c r="D157" s="12"/>
      <c r="E157" s="12"/>
      <c r="F157" s="12"/>
      <c r="G157" s="12"/>
      <c r="H157" s="12"/>
      <c r="I157" s="12"/>
      <c r="J157" s="12"/>
      <c r="K157" s="12"/>
      <c r="L157" s="12"/>
      <c r="M157" s="12"/>
      <c r="N157" s="12"/>
      <c r="O157" s="12"/>
      <c r="P157" s="12"/>
      <c r="Q157" s="12"/>
      <c r="R157" s="12"/>
      <c r="S157" s="12"/>
      <c r="T157" s="12"/>
      <c r="U157" s="12"/>
      <c r="V157" s="12"/>
      <c r="W157" s="12"/>
      <c r="X157" s="12"/>
      <c r="Y157" s="12"/>
      <c r="Z157" s="12"/>
      <c r="AA157" s="12"/>
      <c r="AB157" s="12"/>
      <c r="AC157" s="5"/>
      <c r="AD157" s="5"/>
      <c r="AE157" s="5"/>
      <c r="AF157" s="5"/>
      <c r="AG157" s="5"/>
      <c r="AH157" s="5"/>
      <c r="AI157" s="5"/>
      <c r="AJ157" s="5"/>
      <c r="AK157" s="5"/>
      <c r="AL157" s="5"/>
      <c r="AM157" s="5"/>
      <c r="AN157" s="5"/>
      <c r="AO157" s="5"/>
      <c r="AP157" s="5"/>
      <c r="AQ157" s="5"/>
      <c r="AR157" s="5"/>
    </row>
    <row r="158" spans="1:44" ht="15.75" customHeight="1">
      <c r="A158" s="12"/>
      <c r="B158" s="12"/>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c r="AA158" s="12"/>
      <c r="AB158" s="12"/>
      <c r="AC158" s="5"/>
      <c r="AD158" s="5"/>
      <c r="AE158" s="5"/>
      <c r="AF158" s="5"/>
      <c r="AG158" s="5"/>
      <c r="AH158" s="5"/>
      <c r="AI158" s="5"/>
      <c r="AJ158" s="5"/>
      <c r="AK158" s="5"/>
      <c r="AL158" s="5"/>
      <c r="AM158" s="5"/>
      <c r="AN158" s="5"/>
      <c r="AO158" s="5"/>
      <c r="AP158" s="5"/>
      <c r="AQ158" s="5"/>
      <c r="AR158" s="5"/>
    </row>
    <row r="159" spans="1:44" ht="15.75" customHeight="1">
      <c r="A159" s="12"/>
      <c r="B159" s="12"/>
      <c r="C159" s="12"/>
      <c r="D159" s="12"/>
      <c r="E159" s="12"/>
      <c r="F159" s="12"/>
      <c r="G159" s="12"/>
      <c r="H159" s="12"/>
      <c r="I159" s="12"/>
      <c r="J159" s="12"/>
      <c r="K159" s="12"/>
      <c r="L159" s="12"/>
      <c r="M159" s="12"/>
      <c r="N159" s="12"/>
      <c r="O159" s="12"/>
      <c r="P159" s="12"/>
      <c r="Q159" s="12"/>
      <c r="R159" s="12"/>
      <c r="S159" s="12"/>
      <c r="T159" s="12"/>
      <c r="U159" s="12"/>
      <c r="V159" s="12"/>
      <c r="W159" s="12"/>
      <c r="X159" s="12"/>
      <c r="Y159" s="12"/>
      <c r="Z159" s="12"/>
      <c r="AA159" s="12"/>
      <c r="AB159" s="12"/>
      <c r="AC159" s="5"/>
      <c r="AD159" s="5"/>
      <c r="AE159" s="5"/>
      <c r="AF159" s="5"/>
      <c r="AG159" s="5"/>
      <c r="AH159" s="5"/>
      <c r="AI159" s="5"/>
      <c r="AJ159" s="5"/>
      <c r="AK159" s="5"/>
      <c r="AL159" s="5"/>
      <c r="AM159" s="5"/>
      <c r="AN159" s="5"/>
      <c r="AO159" s="5"/>
      <c r="AP159" s="5"/>
      <c r="AQ159" s="5"/>
      <c r="AR159" s="5"/>
    </row>
    <row r="160" spans="1:44" ht="15.75" customHeight="1">
      <c r="A160" s="12"/>
      <c r="B160" s="12"/>
      <c r="C160" s="12"/>
      <c r="D160" s="12"/>
      <c r="E160" s="12"/>
      <c r="F160" s="12"/>
      <c r="G160" s="12"/>
      <c r="H160" s="12"/>
      <c r="I160" s="12"/>
      <c r="J160" s="12"/>
      <c r="K160" s="12"/>
      <c r="L160" s="12"/>
      <c r="M160" s="12"/>
      <c r="N160" s="12"/>
      <c r="O160" s="12"/>
      <c r="P160" s="12"/>
      <c r="Q160" s="12"/>
      <c r="R160" s="12"/>
      <c r="S160" s="12"/>
      <c r="T160" s="12"/>
      <c r="U160" s="12"/>
      <c r="V160" s="12"/>
      <c r="W160" s="12"/>
      <c r="X160" s="12"/>
      <c r="Y160" s="12"/>
      <c r="Z160" s="12"/>
      <c r="AA160" s="12"/>
      <c r="AB160" s="12"/>
      <c r="AC160" s="5"/>
      <c r="AD160" s="5"/>
      <c r="AE160" s="5"/>
      <c r="AF160" s="5"/>
      <c r="AG160" s="5"/>
      <c r="AH160" s="5"/>
      <c r="AI160" s="5"/>
      <c r="AJ160" s="5"/>
      <c r="AK160" s="5"/>
      <c r="AL160" s="5"/>
      <c r="AM160" s="5"/>
      <c r="AN160" s="5"/>
      <c r="AO160" s="5"/>
      <c r="AP160" s="5"/>
      <c r="AQ160" s="5"/>
      <c r="AR160" s="5"/>
    </row>
    <row r="161" spans="1:44" ht="15.75" customHeight="1">
      <c r="A161" s="12"/>
      <c r="B161" s="12"/>
      <c r="C161" s="12"/>
      <c r="D161" s="12"/>
      <c r="E161" s="12"/>
      <c r="F161" s="12"/>
      <c r="G161" s="12"/>
      <c r="H161" s="12"/>
      <c r="I161" s="12"/>
      <c r="J161" s="12"/>
      <c r="K161" s="12"/>
      <c r="L161" s="12"/>
      <c r="M161" s="12"/>
      <c r="N161" s="12"/>
      <c r="O161" s="12"/>
      <c r="P161" s="12"/>
      <c r="Q161" s="12"/>
      <c r="R161" s="12"/>
      <c r="S161" s="12"/>
      <c r="T161" s="12"/>
      <c r="U161" s="12"/>
      <c r="V161" s="12"/>
      <c r="W161" s="12"/>
      <c r="X161" s="12"/>
      <c r="Y161" s="12"/>
      <c r="Z161" s="12"/>
      <c r="AA161" s="12"/>
      <c r="AB161" s="12"/>
      <c r="AC161" s="5"/>
      <c r="AD161" s="5"/>
      <c r="AE161" s="5"/>
      <c r="AF161" s="5"/>
      <c r="AG161" s="5"/>
      <c r="AH161" s="5"/>
      <c r="AI161" s="5"/>
      <c r="AJ161" s="5"/>
      <c r="AK161" s="5"/>
      <c r="AL161" s="5"/>
      <c r="AM161" s="5"/>
      <c r="AN161" s="5"/>
      <c r="AO161" s="5"/>
      <c r="AP161" s="5"/>
      <c r="AQ161" s="5"/>
      <c r="AR161" s="5"/>
    </row>
    <row r="162" spans="1:44" ht="15.75" customHeight="1">
      <c r="A162" s="12"/>
      <c r="B162" s="12"/>
      <c r="C162" s="12"/>
      <c r="D162" s="12"/>
      <c r="E162" s="12"/>
      <c r="F162" s="12"/>
      <c r="G162" s="12"/>
      <c r="H162" s="12"/>
      <c r="I162" s="12"/>
      <c r="J162" s="12"/>
      <c r="K162" s="12"/>
      <c r="L162" s="12"/>
      <c r="M162" s="12"/>
      <c r="N162" s="12"/>
      <c r="O162" s="12"/>
      <c r="P162" s="12"/>
      <c r="Q162" s="12"/>
      <c r="R162" s="12"/>
      <c r="S162" s="12"/>
      <c r="T162" s="12"/>
      <c r="U162" s="12"/>
      <c r="V162" s="12"/>
      <c r="W162" s="12"/>
      <c r="X162" s="12"/>
      <c r="Y162" s="12"/>
      <c r="Z162" s="12"/>
      <c r="AA162" s="12"/>
      <c r="AB162" s="12"/>
      <c r="AC162" s="5"/>
      <c r="AD162" s="5"/>
      <c r="AE162" s="5"/>
      <c r="AF162" s="5"/>
      <c r="AG162" s="5"/>
      <c r="AH162" s="5"/>
      <c r="AI162" s="5"/>
      <c r="AJ162" s="5"/>
      <c r="AK162" s="5"/>
      <c r="AL162" s="5"/>
      <c r="AM162" s="5"/>
      <c r="AN162" s="5"/>
      <c r="AO162" s="5"/>
      <c r="AP162" s="5"/>
      <c r="AQ162" s="5"/>
      <c r="AR162" s="5"/>
    </row>
    <row r="163" spans="1:44" ht="15.75" customHeight="1">
      <c r="A163" s="12"/>
      <c r="B163" s="12"/>
      <c r="C163" s="12"/>
      <c r="D163" s="12"/>
      <c r="E163" s="12"/>
      <c r="F163" s="12"/>
      <c r="G163" s="12"/>
      <c r="H163" s="12"/>
      <c r="I163" s="12"/>
      <c r="J163" s="12"/>
      <c r="K163" s="12"/>
      <c r="L163" s="12"/>
      <c r="M163" s="12"/>
      <c r="N163" s="12"/>
      <c r="O163" s="12"/>
      <c r="P163" s="12"/>
      <c r="Q163" s="12"/>
      <c r="R163" s="12"/>
      <c r="S163" s="12"/>
      <c r="T163" s="12"/>
      <c r="U163" s="12"/>
      <c r="V163" s="12"/>
      <c r="W163" s="12"/>
      <c r="X163" s="12"/>
      <c r="Y163" s="12"/>
      <c r="Z163" s="12"/>
      <c r="AA163" s="12"/>
      <c r="AB163" s="12"/>
      <c r="AC163" s="5"/>
      <c r="AD163" s="5"/>
      <c r="AE163" s="5"/>
      <c r="AF163" s="5"/>
      <c r="AG163" s="5"/>
      <c r="AH163" s="5"/>
      <c r="AI163" s="5"/>
      <c r="AJ163" s="5"/>
      <c r="AK163" s="5"/>
      <c r="AL163" s="5"/>
      <c r="AM163" s="5"/>
      <c r="AN163" s="5"/>
      <c r="AO163" s="5"/>
      <c r="AP163" s="5"/>
      <c r="AQ163" s="5"/>
      <c r="AR163" s="5"/>
    </row>
    <row r="164" spans="1:44" ht="15.75" customHeight="1">
      <c r="A164" s="12"/>
      <c r="B164" s="12"/>
      <c r="C164" s="12"/>
      <c r="D164" s="12"/>
      <c r="E164" s="12"/>
      <c r="F164" s="12"/>
      <c r="G164" s="12"/>
      <c r="H164" s="12"/>
      <c r="I164" s="12"/>
      <c r="J164" s="12"/>
      <c r="K164" s="12"/>
      <c r="L164" s="12"/>
      <c r="M164" s="12"/>
      <c r="N164" s="12"/>
      <c r="O164" s="12"/>
      <c r="P164" s="12"/>
      <c r="Q164" s="12"/>
      <c r="R164" s="12"/>
      <c r="S164" s="12"/>
      <c r="T164" s="12"/>
      <c r="U164" s="12"/>
      <c r="V164" s="12"/>
      <c r="W164" s="12"/>
      <c r="X164" s="12"/>
      <c r="Y164" s="12"/>
      <c r="Z164" s="12"/>
      <c r="AA164" s="12"/>
      <c r="AB164" s="12"/>
      <c r="AC164" s="5"/>
      <c r="AD164" s="5"/>
      <c r="AE164" s="5"/>
      <c r="AF164" s="5"/>
      <c r="AG164" s="5"/>
      <c r="AH164" s="5"/>
      <c r="AI164" s="5"/>
      <c r="AJ164" s="5"/>
      <c r="AK164" s="5"/>
      <c r="AL164" s="5"/>
      <c r="AM164" s="5"/>
      <c r="AN164" s="5"/>
      <c r="AO164" s="5"/>
      <c r="AP164" s="5"/>
      <c r="AQ164" s="5"/>
      <c r="AR164" s="5"/>
    </row>
    <row r="165" spans="1:44" ht="15.75" customHeight="1">
      <c r="A165" s="12"/>
      <c r="B165" s="12"/>
      <c r="C165" s="12"/>
      <c r="D165" s="12"/>
      <c r="E165" s="12"/>
      <c r="F165" s="12"/>
      <c r="G165" s="12"/>
      <c r="H165" s="12"/>
      <c r="I165" s="12"/>
      <c r="J165" s="12"/>
      <c r="K165" s="12"/>
      <c r="L165" s="12"/>
      <c r="M165" s="12"/>
      <c r="N165" s="12"/>
      <c r="O165" s="12"/>
      <c r="P165" s="12"/>
      <c r="Q165" s="12"/>
      <c r="R165" s="12"/>
      <c r="S165" s="12"/>
      <c r="T165" s="12"/>
      <c r="U165" s="12"/>
      <c r="V165" s="12"/>
      <c r="W165" s="12"/>
      <c r="X165" s="12"/>
      <c r="Y165" s="12"/>
      <c r="Z165" s="12"/>
      <c r="AA165" s="12"/>
      <c r="AB165" s="12"/>
      <c r="AC165" s="5"/>
      <c r="AD165" s="5"/>
      <c r="AE165" s="5"/>
      <c r="AF165" s="5"/>
      <c r="AG165" s="5"/>
      <c r="AH165" s="5"/>
      <c r="AI165" s="5"/>
      <c r="AJ165" s="5"/>
      <c r="AK165" s="5"/>
      <c r="AL165" s="5"/>
      <c r="AM165" s="5"/>
      <c r="AN165" s="5"/>
      <c r="AO165" s="5"/>
      <c r="AP165" s="5"/>
      <c r="AQ165" s="5"/>
      <c r="AR165" s="5"/>
    </row>
    <row r="166" spans="1:44" ht="15.75" customHeight="1">
      <c r="A166" s="12"/>
      <c r="B166" s="12"/>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c r="AA166" s="12"/>
      <c r="AB166" s="12"/>
      <c r="AC166" s="5"/>
      <c r="AD166" s="5"/>
      <c r="AE166" s="5"/>
      <c r="AF166" s="5"/>
      <c r="AG166" s="5"/>
      <c r="AH166" s="5"/>
      <c r="AI166" s="5"/>
      <c r="AJ166" s="5"/>
      <c r="AK166" s="5"/>
      <c r="AL166" s="5"/>
      <c r="AM166" s="5"/>
      <c r="AN166" s="5"/>
      <c r="AO166" s="5"/>
      <c r="AP166" s="5"/>
      <c r="AQ166" s="5"/>
      <c r="AR166" s="5"/>
    </row>
    <row r="167" spans="1:44" ht="15.75" customHeight="1">
      <c r="A167" s="12"/>
      <c r="B167" s="1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c r="AA167" s="12"/>
      <c r="AB167" s="12"/>
      <c r="AC167" s="5"/>
      <c r="AD167" s="5"/>
      <c r="AE167" s="5"/>
      <c r="AF167" s="5"/>
      <c r="AG167" s="5"/>
      <c r="AH167" s="5"/>
      <c r="AI167" s="5"/>
      <c r="AJ167" s="5"/>
      <c r="AK167" s="5"/>
      <c r="AL167" s="5"/>
      <c r="AM167" s="5"/>
      <c r="AN167" s="5"/>
      <c r="AO167" s="5"/>
      <c r="AP167" s="5"/>
      <c r="AQ167" s="5"/>
      <c r="AR167" s="5"/>
    </row>
    <row r="168" spans="1:44" ht="15.75" customHeight="1">
      <c r="A168" s="12"/>
      <c r="B168" s="12"/>
      <c r="C168" s="12"/>
      <c r="D168" s="12"/>
      <c r="E168" s="12"/>
      <c r="F168" s="12"/>
      <c r="G168" s="12"/>
      <c r="H168" s="12"/>
      <c r="I168" s="12"/>
      <c r="J168" s="12"/>
      <c r="K168" s="12"/>
      <c r="L168" s="12"/>
      <c r="M168" s="12"/>
      <c r="N168" s="12"/>
      <c r="O168" s="12"/>
      <c r="P168" s="12"/>
      <c r="Q168" s="12"/>
      <c r="R168" s="12"/>
      <c r="S168" s="12"/>
      <c r="T168" s="12"/>
      <c r="U168" s="12"/>
      <c r="V168" s="12"/>
      <c r="W168" s="12"/>
      <c r="X168" s="12"/>
      <c r="Y168" s="12"/>
      <c r="Z168" s="12"/>
      <c r="AA168" s="12"/>
      <c r="AB168" s="12"/>
      <c r="AC168" s="5"/>
      <c r="AD168" s="5"/>
      <c r="AE168" s="5"/>
      <c r="AF168" s="5"/>
      <c r="AG168" s="5"/>
      <c r="AH168" s="5"/>
      <c r="AI168" s="5"/>
      <c r="AJ168" s="5"/>
      <c r="AK168" s="5"/>
      <c r="AL168" s="5"/>
      <c r="AM168" s="5"/>
      <c r="AN168" s="5"/>
      <c r="AO168" s="5"/>
      <c r="AP168" s="5"/>
      <c r="AQ168" s="5"/>
      <c r="AR168" s="5"/>
    </row>
    <row r="169" spans="1:44" ht="15.75" customHeight="1">
      <c r="A169" s="12"/>
      <c r="B169" s="12"/>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12"/>
      <c r="AA169" s="12"/>
      <c r="AB169" s="12"/>
      <c r="AC169" s="5"/>
      <c r="AD169" s="5"/>
      <c r="AE169" s="5"/>
      <c r="AF169" s="5"/>
      <c r="AG169" s="5"/>
      <c r="AH169" s="5"/>
      <c r="AI169" s="5"/>
      <c r="AJ169" s="5"/>
      <c r="AK169" s="5"/>
      <c r="AL169" s="5"/>
      <c r="AM169" s="5"/>
      <c r="AN169" s="5"/>
      <c r="AO169" s="5"/>
      <c r="AP169" s="5"/>
      <c r="AQ169" s="5"/>
      <c r="AR169" s="5"/>
    </row>
    <row r="170" spans="1:44" ht="15.75" customHeight="1">
      <c r="A170" s="12"/>
      <c r="B170" s="12"/>
      <c r="C170" s="12"/>
      <c r="D170" s="12"/>
      <c r="E170" s="12"/>
      <c r="F170" s="12"/>
      <c r="G170" s="12"/>
      <c r="H170" s="12"/>
      <c r="I170" s="12"/>
      <c r="J170" s="12"/>
      <c r="K170" s="12"/>
      <c r="L170" s="12"/>
      <c r="M170" s="12"/>
      <c r="N170" s="12"/>
      <c r="O170" s="12"/>
      <c r="P170" s="12"/>
      <c r="Q170" s="12"/>
      <c r="R170" s="12"/>
      <c r="S170" s="12"/>
      <c r="T170" s="12"/>
      <c r="U170" s="12"/>
      <c r="V170" s="12"/>
      <c r="W170" s="12"/>
      <c r="X170" s="12"/>
      <c r="Y170" s="12"/>
      <c r="Z170" s="12"/>
      <c r="AA170" s="12"/>
      <c r="AB170" s="12"/>
      <c r="AC170" s="5"/>
      <c r="AD170" s="5"/>
      <c r="AE170" s="5"/>
      <c r="AF170" s="5"/>
      <c r="AG170" s="5"/>
      <c r="AH170" s="5"/>
      <c r="AI170" s="5"/>
      <c r="AJ170" s="5"/>
      <c r="AK170" s="5"/>
      <c r="AL170" s="5"/>
      <c r="AM170" s="5"/>
      <c r="AN170" s="5"/>
      <c r="AO170" s="5"/>
      <c r="AP170" s="5"/>
      <c r="AQ170" s="5"/>
      <c r="AR170" s="5"/>
    </row>
    <row r="171" spans="1:44" ht="15.75" customHeight="1">
      <c r="A171" s="12"/>
      <c r="B171" s="12"/>
      <c r="C171" s="12"/>
      <c r="D171" s="12"/>
      <c r="E171" s="12"/>
      <c r="F171" s="12"/>
      <c r="G171" s="12"/>
      <c r="H171" s="12"/>
      <c r="I171" s="12"/>
      <c r="J171" s="12"/>
      <c r="K171" s="12"/>
      <c r="L171" s="12"/>
      <c r="M171" s="12"/>
      <c r="N171" s="12"/>
      <c r="O171" s="12"/>
      <c r="P171" s="12"/>
      <c r="Q171" s="12"/>
      <c r="R171" s="12"/>
      <c r="S171" s="12"/>
      <c r="T171" s="12"/>
      <c r="U171" s="12"/>
      <c r="V171" s="12"/>
      <c r="W171" s="12"/>
      <c r="X171" s="12"/>
      <c r="Y171" s="12"/>
      <c r="Z171" s="12"/>
      <c r="AA171" s="12"/>
      <c r="AB171" s="12"/>
      <c r="AC171" s="5"/>
      <c r="AD171" s="5"/>
      <c r="AE171" s="5"/>
      <c r="AF171" s="5"/>
      <c r="AG171" s="5"/>
      <c r="AH171" s="5"/>
      <c r="AI171" s="5"/>
      <c r="AJ171" s="5"/>
      <c r="AK171" s="5"/>
      <c r="AL171" s="5"/>
      <c r="AM171" s="5"/>
      <c r="AN171" s="5"/>
      <c r="AO171" s="5"/>
      <c r="AP171" s="5"/>
      <c r="AQ171" s="5"/>
      <c r="AR171" s="5"/>
    </row>
    <row r="172" spans="1:44" ht="15.75" customHeight="1">
      <c r="A172" s="12"/>
      <c r="B172" s="12"/>
      <c r="C172" s="12"/>
      <c r="D172" s="12"/>
      <c r="E172" s="12"/>
      <c r="F172" s="12"/>
      <c r="G172" s="12"/>
      <c r="H172" s="12"/>
      <c r="I172" s="12"/>
      <c r="J172" s="12"/>
      <c r="K172" s="12"/>
      <c r="L172" s="12"/>
      <c r="M172" s="12"/>
      <c r="N172" s="12"/>
      <c r="O172" s="12"/>
      <c r="P172" s="12"/>
      <c r="Q172" s="12"/>
      <c r="R172" s="12"/>
      <c r="S172" s="12"/>
      <c r="T172" s="12"/>
      <c r="U172" s="12"/>
      <c r="V172" s="12"/>
      <c r="W172" s="12"/>
      <c r="X172" s="12"/>
      <c r="Y172" s="12"/>
      <c r="Z172" s="12"/>
      <c r="AA172" s="12"/>
      <c r="AB172" s="12"/>
      <c r="AC172" s="5"/>
      <c r="AD172" s="5"/>
      <c r="AE172" s="5"/>
      <c r="AF172" s="5"/>
      <c r="AG172" s="5"/>
      <c r="AH172" s="5"/>
      <c r="AI172" s="5"/>
      <c r="AJ172" s="5"/>
      <c r="AK172" s="5"/>
      <c r="AL172" s="5"/>
      <c r="AM172" s="5"/>
      <c r="AN172" s="5"/>
      <c r="AO172" s="5"/>
      <c r="AP172" s="5"/>
      <c r="AQ172" s="5"/>
      <c r="AR172" s="5"/>
    </row>
    <row r="173" spans="1:44" ht="15.75" customHeight="1">
      <c r="A173" s="12"/>
      <c r="B173" s="12"/>
      <c r="C173" s="12"/>
      <c r="D173" s="12"/>
      <c r="E173" s="12"/>
      <c r="F173" s="12"/>
      <c r="G173" s="12"/>
      <c r="H173" s="12"/>
      <c r="I173" s="12"/>
      <c r="J173" s="12"/>
      <c r="K173" s="12"/>
      <c r="L173" s="12"/>
      <c r="M173" s="12"/>
      <c r="N173" s="12"/>
      <c r="O173" s="12"/>
      <c r="P173" s="12"/>
      <c r="Q173" s="12"/>
      <c r="R173" s="12"/>
      <c r="S173" s="12"/>
      <c r="T173" s="12"/>
      <c r="U173" s="12"/>
      <c r="V173" s="12"/>
      <c r="W173" s="12"/>
      <c r="X173" s="12"/>
      <c r="Y173" s="12"/>
      <c r="Z173" s="12"/>
      <c r="AA173" s="12"/>
      <c r="AB173" s="12"/>
      <c r="AC173" s="5"/>
      <c r="AD173" s="5"/>
      <c r="AE173" s="5"/>
      <c r="AF173" s="5"/>
      <c r="AG173" s="5"/>
      <c r="AH173" s="5"/>
      <c r="AI173" s="5"/>
      <c r="AJ173" s="5"/>
      <c r="AK173" s="5"/>
      <c r="AL173" s="5"/>
      <c r="AM173" s="5"/>
      <c r="AN173" s="5"/>
      <c r="AO173" s="5"/>
      <c r="AP173" s="5"/>
      <c r="AQ173" s="5"/>
      <c r="AR173" s="5"/>
    </row>
    <row r="174" spans="1:44" ht="15.75" customHeight="1">
      <c r="A174" s="12"/>
      <c r="B174" s="12"/>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c r="AA174" s="12"/>
      <c r="AB174" s="12"/>
      <c r="AC174" s="5"/>
      <c r="AD174" s="5"/>
      <c r="AE174" s="5"/>
      <c r="AF174" s="5"/>
      <c r="AG174" s="5"/>
      <c r="AH174" s="5"/>
      <c r="AI174" s="5"/>
      <c r="AJ174" s="5"/>
      <c r="AK174" s="5"/>
      <c r="AL174" s="5"/>
      <c r="AM174" s="5"/>
      <c r="AN174" s="5"/>
      <c r="AO174" s="5"/>
      <c r="AP174" s="5"/>
      <c r="AQ174" s="5"/>
      <c r="AR174" s="5"/>
    </row>
    <row r="175" spans="1:44" ht="15.75" customHeight="1">
      <c r="A175" s="12"/>
      <c r="B175" s="12"/>
      <c r="C175" s="12"/>
      <c r="D175" s="12"/>
      <c r="E175" s="12"/>
      <c r="F175" s="12"/>
      <c r="G175" s="12"/>
      <c r="H175" s="12"/>
      <c r="I175" s="12"/>
      <c r="J175" s="12"/>
      <c r="K175" s="12"/>
      <c r="L175" s="12"/>
      <c r="M175" s="12"/>
      <c r="N175" s="12"/>
      <c r="O175" s="12"/>
      <c r="P175" s="12"/>
      <c r="Q175" s="12"/>
      <c r="R175" s="12"/>
      <c r="S175" s="12"/>
      <c r="T175" s="12"/>
      <c r="U175" s="12"/>
      <c r="V175" s="12"/>
      <c r="W175" s="12"/>
      <c r="X175" s="12"/>
      <c r="Y175" s="12"/>
      <c r="Z175" s="12"/>
      <c r="AA175" s="12"/>
      <c r="AB175" s="12"/>
      <c r="AC175" s="5"/>
      <c r="AD175" s="5"/>
      <c r="AE175" s="5"/>
      <c r="AF175" s="5"/>
      <c r="AG175" s="5"/>
      <c r="AH175" s="5"/>
      <c r="AI175" s="5"/>
      <c r="AJ175" s="5"/>
      <c r="AK175" s="5"/>
      <c r="AL175" s="5"/>
      <c r="AM175" s="5"/>
      <c r="AN175" s="5"/>
      <c r="AO175" s="5"/>
      <c r="AP175" s="5"/>
      <c r="AQ175" s="5"/>
      <c r="AR175" s="5"/>
    </row>
    <row r="176" spans="1:44" ht="15.75" customHeight="1">
      <c r="A176" s="12"/>
      <c r="B176" s="12"/>
      <c r="C176" s="12"/>
      <c r="D176" s="12"/>
      <c r="E176" s="12"/>
      <c r="F176" s="12"/>
      <c r="G176" s="12"/>
      <c r="H176" s="12"/>
      <c r="I176" s="12"/>
      <c r="J176" s="12"/>
      <c r="K176" s="12"/>
      <c r="L176" s="12"/>
      <c r="M176" s="12"/>
      <c r="N176" s="12"/>
      <c r="O176" s="12"/>
      <c r="P176" s="12"/>
      <c r="Q176" s="12"/>
      <c r="R176" s="12"/>
      <c r="S176" s="12"/>
      <c r="T176" s="12"/>
      <c r="U176" s="12"/>
      <c r="V176" s="12"/>
      <c r="W176" s="12"/>
      <c r="X176" s="12"/>
      <c r="Y176" s="12"/>
      <c r="Z176" s="12"/>
      <c r="AA176" s="12"/>
      <c r="AB176" s="12"/>
      <c r="AC176" s="5"/>
      <c r="AD176" s="5"/>
      <c r="AE176" s="5"/>
      <c r="AF176" s="5"/>
      <c r="AG176" s="5"/>
      <c r="AH176" s="5"/>
      <c r="AI176" s="5"/>
      <c r="AJ176" s="5"/>
      <c r="AK176" s="5"/>
      <c r="AL176" s="5"/>
      <c r="AM176" s="5"/>
      <c r="AN176" s="5"/>
      <c r="AO176" s="5"/>
      <c r="AP176" s="5"/>
      <c r="AQ176" s="5"/>
      <c r="AR176" s="5"/>
    </row>
    <row r="177" spans="1:44" ht="15.75" customHeight="1">
      <c r="A177" s="12"/>
      <c r="B177" s="12"/>
      <c r="C177" s="12"/>
      <c r="D177" s="12"/>
      <c r="E177" s="12"/>
      <c r="F177" s="12"/>
      <c r="G177" s="12"/>
      <c r="H177" s="12"/>
      <c r="I177" s="12"/>
      <c r="J177" s="12"/>
      <c r="K177" s="12"/>
      <c r="L177" s="12"/>
      <c r="M177" s="12"/>
      <c r="N177" s="12"/>
      <c r="O177" s="12"/>
      <c r="P177" s="12"/>
      <c r="Q177" s="12"/>
      <c r="R177" s="12"/>
      <c r="S177" s="12"/>
      <c r="T177" s="12"/>
      <c r="U177" s="12"/>
      <c r="V177" s="12"/>
      <c r="W177" s="12"/>
      <c r="X177" s="12"/>
      <c r="Y177" s="12"/>
      <c r="Z177" s="12"/>
      <c r="AA177" s="12"/>
      <c r="AB177" s="12"/>
      <c r="AC177" s="5"/>
      <c r="AD177" s="5"/>
      <c r="AE177" s="5"/>
      <c r="AF177" s="5"/>
      <c r="AG177" s="5"/>
      <c r="AH177" s="5"/>
      <c r="AI177" s="5"/>
      <c r="AJ177" s="5"/>
      <c r="AK177" s="5"/>
      <c r="AL177" s="5"/>
      <c r="AM177" s="5"/>
      <c r="AN177" s="5"/>
      <c r="AO177" s="5"/>
      <c r="AP177" s="5"/>
      <c r="AQ177" s="5"/>
      <c r="AR177" s="5"/>
    </row>
    <row r="178" spans="1:44" ht="15.75" customHeight="1">
      <c r="A178" s="12"/>
      <c r="B178" s="12"/>
      <c r="C178" s="12"/>
      <c r="D178" s="12"/>
      <c r="E178" s="12"/>
      <c r="F178" s="12"/>
      <c r="G178" s="12"/>
      <c r="H178" s="12"/>
      <c r="I178" s="12"/>
      <c r="J178" s="12"/>
      <c r="K178" s="12"/>
      <c r="L178" s="12"/>
      <c r="M178" s="12"/>
      <c r="N178" s="12"/>
      <c r="O178" s="12"/>
      <c r="P178" s="12"/>
      <c r="Q178" s="12"/>
      <c r="R178" s="12"/>
      <c r="S178" s="12"/>
      <c r="T178" s="12"/>
      <c r="U178" s="12"/>
      <c r="V178" s="12"/>
      <c r="W178" s="12"/>
      <c r="X178" s="12"/>
      <c r="Y178" s="12"/>
      <c r="Z178" s="12"/>
      <c r="AA178" s="12"/>
      <c r="AB178" s="12"/>
      <c r="AC178" s="5"/>
      <c r="AD178" s="5"/>
      <c r="AE178" s="5"/>
      <c r="AF178" s="5"/>
      <c r="AG178" s="5"/>
      <c r="AH178" s="5"/>
      <c r="AI178" s="5"/>
      <c r="AJ178" s="5"/>
      <c r="AK178" s="5"/>
      <c r="AL178" s="5"/>
      <c r="AM178" s="5"/>
      <c r="AN178" s="5"/>
      <c r="AO178" s="5"/>
      <c r="AP178" s="5"/>
      <c r="AQ178" s="5"/>
      <c r="AR178" s="5"/>
    </row>
    <row r="179" spans="1:44" ht="15.75" customHeight="1">
      <c r="A179" s="12"/>
      <c r="B179" s="12"/>
      <c r="C179" s="12"/>
      <c r="D179" s="12"/>
      <c r="E179" s="12"/>
      <c r="F179" s="12"/>
      <c r="G179" s="12"/>
      <c r="H179" s="12"/>
      <c r="I179" s="12"/>
      <c r="J179" s="12"/>
      <c r="K179" s="12"/>
      <c r="L179" s="12"/>
      <c r="M179" s="12"/>
      <c r="N179" s="12"/>
      <c r="O179" s="12"/>
      <c r="P179" s="12"/>
      <c r="Q179" s="12"/>
      <c r="R179" s="12"/>
      <c r="S179" s="12"/>
      <c r="T179" s="12"/>
      <c r="U179" s="12"/>
      <c r="V179" s="12"/>
      <c r="W179" s="12"/>
      <c r="X179" s="12"/>
      <c r="Y179" s="12"/>
      <c r="Z179" s="12"/>
      <c r="AA179" s="12"/>
      <c r="AB179" s="12"/>
      <c r="AC179" s="5"/>
      <c r="AD179" s="5"/>
      <c r="AE179" s="5"/>
      <c r="AF179" s="5"/>
      <c r="AG179" s="5"/>
      <c r="AH179" s="5"/>
      <c r="AI179" s="5"/>
      <c r="AJ179" s="5"/>
      <c r="AK179" s="5"/>
      <c r="AL179" s="5"/>
      <c r="AM179" s="5"/>
      <c r="AN179" s="5"/>
      <c r="AO179" s="5"/>
      <c r="AP179" s="5"/>
      <c r="AQ179" s="5"/>
      <c r="AR179" s="5"/>
    </row>
    <row r="180" spans="1:44" ht="15.75" customHeight="1">
      <c r="A180" s="12"/>
      <c r="B180" s="12"/>
      <c r="C180" s="12"/>
      <c r="D180" s="12"/>
      <c r="E180" s="12"/>
      <c r="F180" s="12"/>
      <c r="G180" s="12"/>
      <c r="H180" s="12"/>
      <c r="I180" s="12"/>
      <c r="J180" s="12"/>
      <c r="K180" s="12"/>
      <c r="L180" s="12"/>
      <c r="M180" s="12"/>
      <c r="N180" s="12"/>
      <c r="O180" s="12"/>
      <c r="P180" s="12"/>
      <c r="Q180" s="12"/>
      <c r="R180" s="12"/>
      <c r="S180" s="12"/>
      <c r="T180" s="12"/>
      <c r="U180" s="12"/>
      <c r="V180" s="12"/>
      <c r="W180" s="12"/>
      <c r="X180" s="12"/>
      <c r="Y180" s="12"/>
      <c r="Z180" s="12"/>
      <c r="AA180" s="12"/>
      <c r="AB180" s="12"/>
      <c r="AC180" s="5"/>
      <c r="AD180" s="5"/>
      <c r="AE180" s="5"/>
      <c r="AF180" s="5"/>
      <c r="AG180" s="5"/>
      <c r="AH180" s="5"/>
      <c r="AI180" s="5"/>
      <c r="AJ180" s="5"/>
      <c r="AK180" s="5"/>
      <c r="AL180" s="5"/>
      <c r="AM180" s="5"/>
      <c r="AN180" s="5"/>
      <c r="AO180" s="5"/>
      <c r="AP180" s="5"/>
      <c r="AQ180" s="5"/>
      <c r="AR180" s="5"/>
    </row>
    <row r="181" spans="1:44" ht="15.75" customHeight="1">
      <c r="A181" s="12"/>
      <c r="B181" s="12"/>
      <c r="C181" s="12"/>
      <c r="D181" s="12"/>
      <c r="E181" s="12"/>
      <c r="F181" s="12"/>
      <c r="G181" s="12"/>
      <c r="H181" s="12"/>
      <c r="I181" s="12"/>
      <c r="J181" s="12"/>
      <c r="K181" s="12"/>
      <c r="L181" s="12"/>
      <c r="M181" s="12"/>
      <c r="N181" s="12"/>
      <c r="O181" s="12"/>
      <c r="P181" s="12"/>
      <c r="Q181" s="12"/>
      <c r="R181" s="12"/>
      <c r="S181" s="12"/>
      <c r="T181" s="12"/>
      <c r="U181" s="12"/>
      <c r="V181" s="12"/>
      <c r="W181" s="12"/>
      <c r="X181" s="12"/>
      <c r="Y181" s="12"/>
      <c r="Z181" s="12"/>
      <c r="AA181" s="12"/>
      <c r="AB181" s="12"/>
      <c r="AC181" s="5"/>
      <c r="AD181" s="5"/>
      <c r="AE181" s="5"/>
      <c r="AF181" s="5"/>
      <c r="AG181" s="5"/>
      <c r="AH181" s="5"/>
      <c r="AI181" s="5"/>
      <c r="AJ181" s="5"/>
      <c r="AK181" s="5"/>
      <c r="AL181" s="5"/>
      <c r="AM181" s="5"/>
      <c r="AN181" s="5"/>
      <c r="AO181" s="5"/>
      <c r="AP181" s="5"/>
      <c r="AQ181" s="5"/>
      <c r="AR181" s="5"/>
    </row>
    <row r="182" spans="1:44" ht="15.75" customHeight="1">
      <c r="A182" s="12"/>
      <c r="B182" s="12"/>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c r="AA182" s="12"/>
      <c r="AB182" s="12"/>
      <c r="AC182" s="5"/>
      <c r="AD182" s="5"/>
      <c r="AE182" s="5"/>
      <c r="AF182" s="5"/>
      <c r="AG182" s="5"/>
      <c r="AH182" s="5"/>
      <c r="AI182" s="5"/>
      <c r="AJ182" s="5"/>
      <c r="AK182" s="5"/>
      <c r="AL182" s="5"/>
      <c r="AM182" s="5"/>
      <c r="AN182" s="5"/>
      <c r="AO182" s="5"/>
      <c r="AP182" s="5"/>
      <c r="AQ182" s="5"/>
      <c r="AR182" s="5"/>
    </row>
    <row r="183" spans="1:44" ht="15.75" customHeight="1">
      <c r="A183" s="12"/>
      <c r="B183" s="12"/>
      <c r="C183" s="12"/>
      <c r="D183" s="12"/>
      <c r="E183" s="12"/>
      <c r="F183" s="12"/>
      <c r="G183" s="12"/>
      <c r="H183" s="12"/>
      <c r="I183" s="12"/>
      <c r="J183" s="12"/>
      <c r="K183" s="12"/>
      <c r="L183" s="12"/>
      <c r="M183" s="12"/>
      <c r="N183" s="12"/>
      <c r="O183" s="12"/>
      <c r="P183" s="12"/>
      <c r="Q183" s="12"/>
      <c r="R183" s="12"/>
      <c r="S183" s="12"/>
      <c r="T183" s="12"/>
      <c r="U183" s="12"/>
      <c r="V183" s="12"/>
      <c r="W183" s="12"/>
      <c r="X183" s="12"/>
      <c r="Y183" s="12"/>
      <c r="Z183" s="12"/>
      <c r="AA183" s="12"/>
      <c r="AB183" s="12"/>
      <c r="AC183" s="5"/>
      <c r="AD183" s="5"/>
      <c r="AE183" s="5"/>
      <c r="AF183" s="5"/>
      <c r="AG183" s="5"/>
      <c r="AH183" s="5"/>
      <c r="AI183" s="5"/>
      <c r="AJ183" s="5"/>
      <c r="AK183" s="5"/>
      <c r="AL183" s="5"/>
      <c r="AM183" s="5"/>
      <c r="AN183" s="5"/>
      <c r="AO183" s="5"/>
      <c r="AP183" s="5"/>
      <c r="AQ183" s="5"/>
      <c r="AR183" s="5"/>
    </row>
    <row r="184" spans="1:44" ht="15.75" customHeight="1">
      <c r="A184" s="12"/>
      <c r="B184" s="12"/>
      <c r="C184" s="12"/>
      <c r="D184" s="12"/>
      <c r="E184" s="12"/>
      <c r="F184" s="12"/>
      <c r="G184" s="12"/>
      <c r="H184" s="12"/>
      <c r="I184" s="12"/>
      <c r="J184" s="12"/>
      <c r="K184" s="12"/>
      <c r="L184" s="12"/>
      <c r="M184" s="12"/>
      <c r="N184" s="12"/>
      <c r="O184" s="12"/>
      <c r="P184" s="12"/>
      <c r="Q184" s="12"/>
      <c r="R184" s="12"/>
      <c r="S184" s="12"/>
      <c r="T184" s="12"/>
      <c r="U184" s="12"/>
      <c r="V184" s="12"/>
      <c r="W184" s="12"/>
      <c r="X184" s="12"/>
      <c r="Y184" s="12"/>
      <c r="Z184" s="12"/>
      <c r="AA184" s="12"/>
      <c r="AB184" s="12"/>
      <c r="AC184" s="5"/>
      <c r="AD184" s="5"/>
      <c r="AE184" s="5"/>
      <c r="AF184" s="5"/>
      <c r="AG184" s="5"/>
      <c r="AH184" s="5"/>
      <c r="AI184" s="5"/>
      <c r="AJ184" s="5"/>
      <c r="AK184" s="5"/>
      <c r="AL184" s="5"/>
      <c r="AM184" s="5"/>
      <c r="AN184" s="5"/>
      <c r="AO184" s="5"/>
      <c r="AP184" s="5"/>
      <c r="AQ184" s="5"/>
      <c r="AR184" s="5"/>
    </row>
    <row r="185" spans="1:44" ht="15.75" customHeight="1">
      <c r="A185" s="12"/>
      <c r="B185" s="12"/>
      <c r="C185" s="12"/>
      <c r="D185" s="12"/>
      <c r="E185" s="12"/>
      <c r="F185" s="12"/>
      <c r="G185" s="12"/>
      <c r="H185" s="12"/>
      <c r="I185" s="12"/>
      <c r="J185" s="12"/>
      <c r="K185" s="12"/>
      <c r="L185" s="12"/>
      <c r="M185" s="12"/>
      <c r="N185" s="12"/>
      <c r="O185" s="12"/>
      <c r="P185" s="12"/>
      <c r="Q185" s="12"/>
      <c r="R185" s="12"/>
      <c r="S185" s="12"/>
      <c r="T185" s="12"/>
      <c r="U185" s="12"/>
      <c r="V185" s="12"/>
      <c r="W185" s="12"/>
      <c r="X185" s="12"/>
      <c r="Y185" s="12"/>
      <c r="Z185" s="12"/>
      <c r="AA185" s="12"/>
      <c r="AB185" s="12"/>
      <c r="AC185" s="5"/>
      <c r="AD185" s="5"/>
      <c r="AE185" s="5"/>
      <c r="AF185" s="5"/>
      <c r="AG185" s="5"/>
      <c r="AH185" s="5"/>
      <c r="AI185" s="5"/>
      <c r="AJ185" s="5"/>
      <c r="AK185" s="5"/>
      <c r="AL185" s="5"/>
      <c r="AM185" s="5"/>
      <c r="AN185" s="5"/>
      <c r="AO185" s="5"/>
      <c r="AP185" s="5"/>
      <c r="AQ185" s="5"/>
      <c r="AR185" s="5"/>
    </row>
    <row r="186" spans="1:44" ht="15.75" customHeight="1">
      <c r="A186" s="12"/>
      <c r="B186" s="12"/>
      <c r="C186" s="12"/>
      <c r="D186" s="12"/>
      <c r="E186" s="12"/>
      <c r="F186" s="12"/>
      <c r="G186" s="12"/>
      <c r="H186" s="12"/>
      <c r="I186" s="12"/>
      <c r="J186" s="12"/>
      <c r="K186" s="12"/>
      <c r="L186" s="12"/>
      <c r="M186" s="12"/>
      <c r="N186" s="12"/>
      <c r="O186" s="12"/>
      <c r="P186" s="12"/>
      <c r="Q186" s="12"/>
      <c r="R186" s="12"/>
      <c r="S186" s="12"/>
      <c r="T186" s="12"/>
      <c r="U186" s="12"/>
      <c r="V186" s="12"/>
      <c r="W186" s="12"/>
      <c r="X186" s="12"/>
      <c r="Y186" s="12"/>
      <c r="Z186" s="12"/>
      <c r="AA186" s="12"/>
      <c r="AB186" s="12"/>
      <c r="AC186" s="5"/>
      <c r="AD186" s="5"/>
      <c r="AE186" s="5"/>
      <c r="AF186" s="5"/>
      <c r="AG186" s="5"/>
      <c r="AH186" s="5"/>
      <c r="AI186" s="5"/>
      <c r="AJ186" s="5"/>
      <c r="AK186" s="5"/>
      <c r="AL186" s="5"/>
      <c r="AM186" s="5"/>
      <c r="AN186" s="5"/>
      <c r="AO186" s="5"/>
      <c r="AP186" s="5"/>
      <c r="AQ186" s="5"/>
      <c r="AR186" s="5"/>
    </row>
    <row r="187" spans="1:44" ht="15.75" customHeight="1">
      <c r="A187" s="12"/>
      <c r="B187" s="12"/>
      <c r="C187" s="12"/>
      <c r="D187" s="12"/>
      <c r="E187" s="12"/>
      <c r="F187" s="12"/>
      <c r="G187" s="12"/>
      <c r="H187" s="12"/>
      <c r="I187" s="12"/>
      <c r="J187" s="12"/>
      <c r="K187" s="12"/>
      <c r="L187" s="12"/>
      <c r="M187" s="12"/>
      <c r="N187" s="12"/>
      <c r="O187" s="12"/>
      <c r="P187" s="12"/>
      <c r="Q187" s="12"/>
      <c r="R187" s="12"/>
      <c r="S187" s="12"/>
      <c r="T187" s="12"/>
      <c r="U187" s="12"/>
      <c r="V187" s="12"/>
      <c r="W187" s="12"/>
      <c r="X187" s="12"/>
      <c r="Y187" s="12"/>
      <c r="Z187" s="12"/>
      <c r="AA187" s="12"/>
      <c r="AB187" s="12"/>
      <c r="AC187" s="5"/>
      <c r="AD187" s="5"/>
      <c r="AE187" s="5"/>
      <c r="AF187" s="5"/>
      <c r="AG187" s="5"/>
      <c r="AH187" s="5"/>
      <c r="AI187" s="5"/>
      <c r="AJ187" s="5"/>
      <c r="AK187" s="5"/>
      <c r="AL187" s="5"/>
      <c r="AM187" s="5"/>
      <c r="AN187" s="5"/>
      <c r="AO187" s="5"/>
      <c r="AP187" s="5"/>
      <c r="AQ187" s="5"/>
      <c r="AR187" s="5"/>
    </row>
    <row r="188" spans="1:44" ht="15.75" customHeight="1">
      <c r="A188" s="12"/>
      <c r="B188" s="12"/>
      <c r="C188" s="12"/>
      <c r="D188" s="12"/>
      <c r="E188" s="12"/>
      <c r="F188" s="12"/>
      <c r="G188" s="12"/>
      <c r="H188" s="12"/>
      <c r="I188" s="12"/>
      <c r="J188" s="12"/>
      <c r="K188" s="12"/>
      <c r="L188" s="12"/>
      <c r="M188" s="12"/>
      <c r="N188" s="12"/>
      <c r="O188" s="12"/>
      <c r="P188" s="12"/>
      <c r="Q188" s="12"/>
      <c r="R188" s="12"/>
      <c r="S188" s="12"/>
      <c r="T188" s="12"/>
      <c r="U188" s="12"/>
      <c r="V188" s="12"/>
      <c r="W188" s="12"/>
      <c r="X188" s="12"/>
      <c r="Y188" s="12"/>
      <c r="Z188" s="12"/>
      <c r="AA188" s="12"/>
      <c r="AB188" s="12"/>
      <c r="AC188" s="5"/>
      <c r="AD188" s="5"/>
      <c r="AE188" s="5"/>
      <c r="AF188" s="5"/>
      <c r="AG188" s="5"/>
      <c r="AH188" s="5"/>
      <c r="AI188" s="5"/>
      <c r="AJ188" s="5"/>
      <c r="AK188" s="5"/>
      <c r="AL188" s="5"/>
      <c r="AM188" s="5"/>
      <c r="AN188" s="5"/>
      <c r="AO188" s="5"/>
      <c r="AP188" s="5"/>
      <c r="AQ188" s="5"/>
      <c r="AR188" s="5"/>
    </row>
    <row r="189" spans="1:44" ht="15.75" customHeight="1">
      <c r="A189" s="12"/>
      <c r="B189" s="12"/>
      <c r="C189" s="12"/>
      <c r="D189" s="12"/>
      <c r="E189" s="12"/>
      <c r="F189" s="12"/>
      <c r="G189" s="12"/>
      <c r="H189" s="12"/>
      <c r="I189" s="12"/>
      <c r="J189" s="12"/>
      <c r="K189" s="12"/>
      <c r="L189" s="12"/>
      <c r="M189" s="12"/>
      <c r="N189" s="12"/>
      <c r="O189" s="12"/>
      <c r="P189" s="12"/>
      <c r="Q189" s="12"/>
      <c r="R189" s="12"/>
      <c r="S189" s="12"/>
      <c r="T189" s="12"/>
      <c r="U189" s="12"/>
      <c r="V189" s="12"/>
      <c r="W189" s="12"/>
      <c r="X189" s="12"/>
      <c r="Y189" s="12"/>
      <c r="Z189" s="12"/>
      <c r="AA189" s="12"/>
      <c r="AB189" s="12"/>
      <c r="AC189" s="5"/>
      <c r="AD189" s="5"/>
      <c r="AE189" s="5"/>
      <c r="AF189" s="5"/>
      <c r="AG189" s="5"/>
      <c r="AH189" s="5"/>
      <c r="AI189" s="5"/>
      <c r="AJ189" s="5"/>
      <c r="AK189" s="5"/>
      <c r="AL189" s="5"/>
      <c r="AM189" s="5"/>
      <c r="AN189" s="5"/>
      <c r="AO189" s="5"/>
      <c r="AP189" s="5"/>
      <c r="AQ189" s="5"/>
      <c r="AR189" s="5"/>
    </row>
    <row r="190" spans="1:44" ht="15.75" customHeight="1">
      <c r="A190" s="12"/>
      <c r="B190" s="12"/>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c r="AA190" s="12"/>
      <c r="AB190" s="12"/>
      <c r="AC190" s="5"/>
      <c r="AD190" s="5"/>
      <c r="AE190" s="5"/>
      <c r="AF190" s="5"/>
      <c r="AG190" s="5"/>
      <c r="AH190" s="5"/>
      <c r="AI190" s="5"/>
      <c r="AJ190" s="5"/>
      <c r="AK190" s="5"/>
      <c r="AL190" s="5"/>
      <c r="AM190" s="5"/>
      <c r="AN190" s="5"/>
      <c r="AO190" s="5"/>
      <c r="AP190" s="5"/>
      <c r="AQ190" s="5"/>
      <c r="AR190" s="5"/>
    </row>
    <row r="191" spans="1:44" ht="15.75" customHeight="1">
      <c r="A191" s="12"/>
      <c r="B191" s="12"/>
      <c r="C191" s="12"/>
      <c r="D191" s="12"/>
      <c r="E191" s="12"/>
      <c r="F191" s="12"/>
      <c r="G191" s="12"/>
      <c r="H191" s="12"/>
      <c r="I191" s="12"/>
      <c r="J191" s="12"/>
      <c r="K191" s="12"/>
      <c r="L191" s="12"/>
      <c r="M191" s="12"/>
      <c r="N191" s="12"/>
      <c r="O191" s="12"/>
      <c r="P191" s="12"/>
      <c r="Q191" s="12"/>
      <c r="R191" s="12"/>
      <c r="S191" s="12"/>
      <c r="T191" s="12"/>
      <c r="U191" s="12"/>
      <c r="V191" s="12"/>
      <c r="W191" s="12"/>
      <c r="X191" s="12"/>
      <c r="Y191" s="12"/>
      <c r="Z191" s="12"/>
      <c r="AA191" s="12"/>
      <c r="AB191" s="12"/>
      <c r="AC191" s="5"/>
      <c r="AD191" s="5"/>
      <c r="AE191" s="5"/>
      <c r="AF191" s="5"/>
      <c r="AG191" s="5"/>
      <c r="AH191" s="5"/>
      <c r="AI191" s="5"/>
      <c r="AJ191" s="5"/>
      <c r="AK191" s="5"/>
      <c r="AL191" s="5"/>
      <c r="AM191" s="5"/>
      <c r="AN191" s="5"/>
      <c r="AO191" s="5"/>
      <c r="AP191" s="5"/>
      <c r="AQ191" s="5"/>
      <c r="AR191" s="5"/>
    </row>
    <row r="192" spans="1:44" ht="15.75" customHeight="1">
      <c r="A192" s="12"/>
      <c r="B192" s="12"/>
      <c r="C192" s="12"/>
      <c r="D192" s="12"/>
      <c r="E192" s="12"/>
      <c r="F192" s="12"/>
      <c r="G192" s="12"/>
      <c r="H192" s="12"/>
      <c r="I192" s="12"/>
      <c r="J192" s="12"/>
      <c r="K192" s="12"/>
      <c r="L192" s="12"/>
      <c r="M192" s="12"/>
      <c r="N192" s="12"/>
      <c r="O192" s="12"/>
      <c r="P192" s="12"/>
      <c r="Q192" s="12"/>
      <c r="R192" s="12"/>
      <c r="S192" s="12"/>
      <c r="T192" s="12"/>
      <c r="U192" s="12"/>
      <c r="V192" s="12"/>
      <c r="W192" s="12"/>
      <c r="X192" s="12"/>
      <c r="Y192" s="12"/>
      <c r="Z192" s="12"/>
      <c r="AA192" s="12"/>
      <c r="AB192" s="12"/>
      <c r="AC192" s="5"/>
      <c r="AD192" s="5"/>
      <c r="AE192" s="5"/>
      <c r="AF192" s="5"/>
      <c r="AG192" s="5"/>
      <c r="AH192" s="5"/>
      <c r="AI192" s="5"/>
      <c r="AJ192" s="5"/>
      <c r="AK192" s="5"/>
      <c r="AL192" s="5"/>
      <c r="AM192" s="5"/>
      <c r="AN192" s="5"/>
      <c r="AO192" s="5"/>
      <c r="AP192" s="5"/>
      <c r="AQ192" s="5"/>
      <c r="AR192" s="5"/>
    </row>
    <row r="193" spans="1:44" ht="15.75" customHeight="1">
      <c r="A193" s="12"/>
      <c r="B193" s="12"/>
      <c r="C193" s="12"/>
      <c r="D193" s="12"/>
      <c r="E193" s="12"/>
      <c r="F193" s="12"/>
      <c r="G193" s="12"/>
      <c r="H193" s="12"/>
      <c r="I193" s="12"/>
      <c r="J193" s="12"/>
      <c r="K193" s="12"/>
      <c r="L193" s="12"/>
      <c r="M193" s="12"/>
      <c r="N193" s="12"/>
      <c r="O193" s="12"/>
      <c r="P193" s="12"/>
      <c r="Q193" s="12"/>
      <c r="R193" s="12"/>
      <c r="S193" s="12"/>
      <c r="T193" s="12"/>
      <c r="U193" s="12"/>
      <c r="V193" s="12"/>
      <c r="W193" s="12"/>
      <c r="X193" s="12"/>
      <c r="Y193" s="12"/>
      <c r="Z193" s="12"/>
      <c r="AA193" s="12"/>
      <c r="AB193" s="12"/>
      <c r="AC193" s="5"/>
      <c r="AD193" s="5"/>
      <c r="AE193" s="5"/>
      <c r="AF193" s="5"/>
      <c r="AG193" s="5"/>
      <c r="AH193" s="5"/>
      <c r="AI193" s="5"/>
      <c r="AJ193" s="5"/>
      <c r="AK193" s="5"/>
      <c r="AL193" s="5"/>
      <c r="AM193" s="5"/>
      <c r="AN193" s="5"/>
      <c r="AO193" s="5"/>
      <c r="AP193" s="5"/>
      <c r="AQ193" s="5"/>
      <c r="AR193" s="5"/>
    </row>
    <row r="194" spans="1:44" ht="15.75" customHeight="1">
      <c r="A194" s="12"/>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c r="AA194" s="12"/>
      <c r="AB194" s="12"/>
      <c r="AC194" s="5"/>
      <c r="AD194" s="5"/>
      <c r="AE194" s="5"/>
      <c r="AF194" s="5"/>
      <c r="AG194" s="5"/>
      <c r="AH194" s="5"/>
      <c r="AI194" s="5"/>
      <c r="AJ194" s="5"/>
      <c r="AK194" s="5"/>
      <c r="AL194" s="5"/>
      <c r="AM194" s="5"/>
      <c r="AN194" s="5"/>
      <c r="AO194" s="5"/>
      <c r="AP194" s="5"/>
      <c r="AQ194" s="5"/>
      <c r="AR194" s="5"/>
    </row>
    <row r="195" spans="1:44" ht="15.75" customHeight="1">
      <c r="A195" s="12"/>
      <c r="B195" s="12"/>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12"/>
      <c r="AA195" s="12"/>
      <c r="AB195" s="12"/>
      <c r="AC195" s="5"/>
      <c r="AD195" s="5"/>
      <c r="AE195" s="5"/>
      <c r="AF195" s="5"/>
      <c r="AG195" s="5"/>
      <c r="AH195" s="5"/>
      <c r="AI195" s="5"/>
      <c r="AJ195" s="5"/>
      <c r="AK195" s="5"/>
      <c r="AL195" s="5"/>
      <c r="AM195" s="5"/>
      <c r="AN195" s="5"/>
      <c r="AO195" s="5"/>
      <c r="AP195" s="5"/>
      <c r="AQ195" s="5"/>
      <c r="AR195" s="5"/>
    </row>
    <row r="196" spans="1:44" ht="15.75" customHeight="1">
      <c r="A196" s="12"/>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c r="AA196" s="12"/>
      <c r="AB196" s="12"/>
      <c r="AC196" s="5"/>
      <c r="AD196" s="5"/>
      <c r="AE196" s="5"/>
      <c r="AF196" s="5"/>
      <c r="AG196" s="5"/>
      <c r="AH196" s="5"/>
      <c r="AI196" s="5"/>
      <c r="AJ196" s="5"/>
      <c r="AK196" s="5"/>
      <c r="AL196" s="5"/>
      <c r="AM196" s="5"/>
      <c r="AN196" s="5"/>
      <c r="AO196" s="5"/>
      <c r="AP196" s="5"/>
      <c r="AQ196" s="5"/>
      <c r="AR196" s="5"/>
    </row>
    <row r="197" spans="1:44" ht="15.75" customHeight="1">
      <c r="A197" s="12"/>
      <c r="B197" s="12"/>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12"/>
      <c r="AA197" s="12"/>
      <c r="AB197" s="12"/>
      <c r="AC197" s="5"/>
      <c r="AD197" s="5"/>
      <c r="AE197" s="5"/>
      <c r="AF197" s="5"/>
      <c r="AG197" s="5"/>
      <c r="AH197" s="5"/>
      <c r="AI197" s="5"/>
      <c r="AJ197" s="5"/>
      <c r="AK197" s="5"/>
      <c r="AL197" s="5"/>
      <c r="AM197" s="5"/>
      <c r="AN197" s="5"/>
      <c r="AO197" s="5"/>
      <c r="AP197" s="5"/>
      <c r="AQ197" s="5"/>
      <c r="AR197" s="5"/>
    </row>
    <row r="198" spans="1:44" ht="15.75" customHeight="1">
      <c r="A198" s="12"/>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c r="AA198" s="12"/>
      <c r="AB198" s="12"/>
      <c r="AC198" s="5"/>
      <c r="AD198" s="5"/>
      <c r="AE198" s="5"/>
      <c r="AF198" s="5"/>
      <c r="AG198" s="5"/>
      <c r="AH198" s="5"/>
      <c r="AI198" s="5"/>
      <c r="AJ198" s="5"/>
      <c r="AK198" s="5"/>
      <c r="AL198" s="5"/>
      <c r="AM198" s="5"/>
      <c r="AN198" s="5"/>
      <c r="AO198" s="5"/>
      <c r="AP198" s="5"/>
      <c r="AQ198" s="5"/>
      <c r="AR198" s="5"/>
    </row>
    <row r="199" spans="1:44" ht="15.75" customHeight="1">
      <c r="A199" s="12"/>
      <c r="B199" s="12"/>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12"/>
      <c r="AA199" s="12"/>
      <c r="AB199" s="12"/>
      <c r="AC199" s="5"/>
      <c r="AD199" s="5"/>
      <c r="AE199" s="5"/>
      <c r="AF199" s="5"/>
      <c r="AG199" s="5"/>
      <c r="AH199" s="5"/>
      <c r="AI199" s="5"/>
      <c r="AJ199" s="5"/>
      <c r="AK199" s="5"/>
      <c r="AL199" s="5"/>
      <c r="AM199" s="5"/>
      <c r="AN199" s="5"/>
      <c r="AO199" s="5"/>
      <c r="AP199" s="5"/>
      <c r="AQ199" s="5"/>
      <c r="AR199" s="5"/>
    </row>
    <row r="200" spans="1:44" ht="15.75" customHeight="1">
      <c r="A200" s="12"/>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c r="AA200" s="12"/>
      <c r="AB200" s="12"/>
      <c r="AC200" s="5"/>
      <c r="AD200" s="5"/>
      <c r="AE200" s="5"/>
      <c r="AF200" s="5"/>
      <c r="AG200" s="5"/>
      <c r="AH200" s="5"/>
      <c r="AI200" s="5"/>
      <c r="AJ200" s="5"/>
      <c r="AK200" s="5"/>
      <c r="AL200" s="5"/>
      <c r="AM200" s="5"/>
      <c r="AN200" s="5"/>
      <c r="AO200" s="5"/>
      <c r="AP200" s="5"/>
      <c r="AQ200" s="5"/>
      <c r="AR200" s="5"/>
    </row>
    <row r="201" spans="1:44" ht="15.75" customHeight="1">
      <c r="A201" s="12"/>
      <c r="B201" s="12"/>
      <c r="C201" s="12"/>
      <c r="D201" s="12"/>
      <c r="E201" s="12"/>
      <c r="F201" s="12"/>
      <c r="G201" s="12"/>
      <c r="H201" s="12"/>
      <c r="I201" s="12"/>
      <c r="J201" s="12"/>
      <c r="K201" s="12"/>
      <c r="L201" s="12"/>
      <c r="M201" s="12"/>
      <c r="N201" s="12"/>
      <c r="O201" s="12"/>
      <c r="P201" s="12"/>
      <c r="Q201" s="12"/>
      <c r="R201" s="12"/>
      <c r="S201" s="12"/>
      <c r="T201" s="12"/>
      <c r="U201" s="12"/>
      <c r="V201" s="12"/>
      <c r="W201" s="12"/>
      <c r="X201" s="12"/>
      <c r="Y201" s="12"/>
      <c r="Z201" s="12"/>
      <c r="AA201" s="12"/>
      <c r="AB201" s="12"/>
      <c r="AC201" s="5"/>
      <c r="AD201" s="5"/>
      <c r="AE201" s="5"/>
      <c r="AF201" s="5"/>
      <c r="AG201" s="5"/>
      <c r="AH201" s="5"/>
      <c r="AI201" s="5"/>
      <c r="AJ201" s="5"/>
      <c r="AK201" s="5"/>
      <c r="AL201" s="5"/>
      <c r="AM201" s="5"/>
      <c r="AN201" s="5"/>
      <c r="AO201" s="5"/>
      <c r="AP201" s="5"/>
      <c r="AQ201" s="5"/>
      <c r="AR201" s="5"/>
    </row>
    <row r="202" spans="1:44" ht="15.75" customHeight="1">
      <c r="A202" s="12"/>
      <c r="B202" s="12"/>
      <c r="C202" s="12"/>
      <c r="D202" s="12"/>
      <c r="E202" s="12"/>
      <c r="F202" s="12"/>
      <c r="G202" s="12"/>
      <c r="H202" s="12"/>
      <c r="I202" s="12"/>
      <c r="J202" s="12"/>
      <c r="K202" s="12"/>
      <c r="L202" s="12"/>
      <c r="M202" s="12"/>
      <c r="N202" s="12"/>
      <c r="O202" s="12"/>
      <c r="P202" s="12"/>
      <c r="Q202" s="12"/>
      <c r="R202" s="12"/>
      <c r="S202" s="12"/>
      <c r="T202" s="12"/>
      <c r="U202" s="12"/>
      <c r="V202" s="12"/>
      <c r="W202" s="12"/>
      <c r="X202" s="12"/>
      <c r="Y202" s="12"/>
      <c r="Z202" s="12"/>
      <c r="AA202" s="12"/>
      <c r="AB202" s="12"/>
      <c r="AC202" s="5"/>
      <c r="AD202" s="5"/>
      <c r="AE202" s="5"/>
      <c r="AF202" s="5"/>
      <c r="AG202" s="5"/>
      <c r="AH202" s="5"/>
      <c r="AI202" s="5"/>
      <c r="AJ202" s="5"/>
      <c r="AK202" s="5"/>
      <c r="AL202" s="5"/>
      <c r="AM202" s="5"/>
      <c r="AN202" s="5"/>
      <c r="AO202" s="5"/>
      <c r="AP202" s="5"/>
      <c r="AQ202" s="5"/>
      <c r="AR202" s="5"/>
    </row>
    <row r="203" spans="1:44" ht="15.75" customHeight="1">
      <c r="A203" s="12"/>
      <c r="B203" s="12"/>
      <c r="C203" s="12"/>
      <c r="D203" s="12"/>
      <c r="E203" s="12"/>
      <c r="F203" s="12"/>
      <c r="G203" s="12"/>
      <c r="H203" s="12"/>
      <c r="I203" s="12"/>
      <c r="J203" s="12"/>
      <c r="K203" s="12"/>
      <c r="L203" s="12"/>
      <c r="M203" s="12"/>
      <c r="N203" s="12"/>
      <c r="O203" s="12"/>
      <c r="P203" s="12"/>
      <c r="Q203" s="12"/>
      <c r="R203" s="12"/>
      <c r="S203" s="12"/>
      <c r="T203" s="12"/>
      <c r="U203" s="12"/>
      <c r="V203" s="12"/>
      <c r="W203" s="12"/>
      <c r="X203" s="12"/>
      <c r="Y203" s="12"/>
      <c r="Z203" s="12"/>
      <c r="AA203" s="12"/>
      <c r="AB203" s="12"/>
      <c r="AC203" s="5"/>
      <c r="AD203" s="5"/>
      <c r="AE203" s="5"/>
      <c r="AF203" s="5"/>
      <c r="AG203" s="5"/>
      <c r="AH203" s="5"/>
      <c r="AI203" s="5"/>
      <c r="AJ203" s="5"/>
      <c r="AK203" s="5"/>
      <c r="AL203" s="5"/>
      <c r="AM203" s="5"/>
      <c r="AN203" s="5"/>
      <c r="AO203" s="5"/>
      <c r="AP203" s="5"/>
      <c r="AQ203" s="5"/>
      <c r="AR203" s="5"/>
    </row>
    <row r="204" spans="1:44" ht="15.75" customHeight="1">
      <c r="A204" s="12"/>
      <c r="B204" s="12"/>
      <c r="C204" s="12"/>
      <c r="D204" s="12"/>
      <c r="E204" s="12"/>
      <c r="F204" s="12"/>
      <c r="G204" s="12"/>
      <c r="H204" s="12"/>
      <c r="I204" s="12"/>
      <c r="J204" s="12"/>
      <c r="K204" s="12"/>
      <c r="L204" s="12"/>
      <c r="M204" s="12"/>
      <c r="N204" s="12"/>
      <c r="O204" s="12"/>
      <c r="P204" s="12"/>
      <c r="Q204" s="12"/>
      <c r="R204" s="12"/>
      <c r="S204" s="12"/>
      <c r="T204" s="12"/>
      <c r="U204" s="12"/>
      <c r="V204" s="12"/>
      <c r="W204" s="12"/>
      <c r="X204" s="12"/>
      <c r="Y204" s="12"/>
      <c r="Z204" s="12"/>
      <c r="AA204" s="12"/>
      <c r="AB204" s="12"/>
      <c r="AC204" s="5"/>
      <c r="AD204" s="5"/>
      <c r="AE204" s="5"/>
      <c r="AF204" s="5"/>
      <c r="AG204" s="5"/>
      <c r="AH204" s="5"/>
      <c r="AI204" s="5"/>
      <c r="AJ204" s="5"/>
      <c r="AK204" s="5"/>
      <c r="AL204" s="5"/>
      <c r="AM204" s="5"/>
      <c r="AN204" s="5"/>
      <c r="AO204" s="5"/>
      <c r="AP204" s="5"/>
      <c r="AQ204" s="5"/>
      <c r="AR204" s="5"/>
    </row>
    <row r="205" spans="1:44" ht="15.75" customHeight="1">
      <c r="A205" s="12"/>
      <c r="B205" s="12"/>
      <c r="C205" s="12"/>
      <c r="D205" s="12"/>
      <c r="E205" s="12"/>
      <c r="F205" s="12"/>
      <c r="G205" s="12"/>
      <c r="H205" s="12"/>
      <c r="I205" s="12"/>
      <c r="J205" s="12"/>
      <c r="K205" s="12"/>
      <c r="L205" s="12"/>
      <c r="M205" s="12"/>
      <c r="N205" s="12"/>
      <c r="O205" s="12"/>
      <c r="P205" s="12"/>
      <c r="Q205" s="12"/>
      <c r="R205" s="12"/>
      <c r="S205" s="12"/>
      <c r="T205" s="12"/>
      <c r="U205" s="12"/>
      <c r="V205" s="12"/>
      <c r="W205" s="12"/>
      <c r="X205" s="12"/>
      <c r="Y205" s="12"/>
      <c r="Z205" s="12"/>
      <c r="AA205" s="12"/>
      <c r="AB205" s="12"/>
      <c r="AC205" s="5"/>
      <c r="AD205" s="5"/>
      <c r="AE205" s="5"/>
      <c r="AF205" s="5"/>
      <c r="AG205" s="5"/>
      <c r="AH205" s="5"/>
      <c r="AI205" s="5"/>
      <c r="AJ205" s="5"/>
      <c r="AK205" s="5"/>
      <c r="AL205" s="5"/>
      <c r="AM205" s="5"/>
      <c r="AN205" s="5"/>
      <c r="AO205" s="5"/>
      <c r="AP205" s="5"/>
      <c r="AQ205" s="5"/>
      <c r="AR205" s="5"/>
    </row>
    <row r="206" spans="1:44" ht="15.75" customHeight="1">
      <c r="A206" s="12"/>
      <c r="B206" s="12"/>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c r="AA206" s="12"/>
      <c r="AB206" s="12"/>
      <c r="AC206" s="5"/>
      <c r="AD206" s="5"/>
      <c r="AE206" s="5"/>
      <c r="AF206" s="5"/>
      <c r="AG206" s="5"/>
      <c r="AH206" s="5"/>
      <c r="AI206" s="5"/>
      <c r="AJ206" s="5"/>
      <c r="AK206" s="5"/>
      <c r="AL206" s="5"/>
      <c r="AM206" s="5"/>
      <c r="AN206" s="5"/>
      <c r="AO206" s="5"/>
      <c r="AP206" s="5"/>
      <c r="AQ206" s="5"/>
      <c r="AR206" s="5"/>
    </row>
    <row r="207" spans="1:44" ht="15.75" customHeight="1">
      <c r="A207" s="12"/>
      <c r="B207" s="12"/>
      <c r="C207" s="12"/>
      <c r="D207" s="12"/>
      <c r="E207" s="12"/>
      <c r="F207" s="12"/>
      <c r="G207" s="12"/>
      <c r="H207" s="12"/>
      <c r="I207" s="12"/>
      <c r="J207" s="12"/>
      <c r="K207" s="12"/>
      <c r="L207" s="12"/>
      <c r="M207" s="12"/>
      <c r="N207" s="12"/>
      <c r="O207" s="12"/>
      <c r="P207" s="12"/>
      <c r="Q207" s="12"/>
      <c r="R207" s="12"/>
      <c r="S207" s="12"/>
      <c r="T207" s="12"/>
      <c r="U207" s="12"/>
      <c r="V207" s="12"/>
      <c r="W207" s="12"/>
      <c r="X207" s="12"/>
      <c r="Y207" s="12"/>
      <c r="Z207" s="12"/>
      <c r="AA207" s="12"/>
      <c r="AB207" s="12"/>
      <c r="AC207" s="5"/>
      <c r="AD207" s="5"/>
      <c r="AE207" s="5"/>
      <c r="AF207" s="5"/>
      <c r="AG207" s="5"/>
      <c r="AH207" s="5"/>
      <c r="AI207" s="5"/>
      <c r="AJ207" s="5"/>
      <c r="AK207" s="5"/>
      <c r="AL207" s="5"/>
      <c r="AM207" s="5"/>
      <c r="AN207" s="5"/>
      <c r="AO207" s="5"/>
      <c r="AP207" s="5"/>
      <c r="AQ207" s="5"/>
      <c r="AR207" s="5"/>
    </row>
    <row r="208" spans="1:44" ht="15.75" customHeight="1">
      <c r="A208" s="12"/>
      <c r="B208" s="12"/>
      <c r="C208" s="12"/>
      <c r="D208" s="12"/>
      <c r="E208" s="12"/>
      <c r="F208" s="12"/>
      <c r="G208" s="12"/>
      <c r="H208" s="12"/>
      <c r="I208" s="12"/>
      <c r="J208" s="12"/>
      <c r="K208" s="12"/>
      <c r="L208" s="12"/>
      <c r="M208" s="12"/>
      <c r="N208" s="12"/>
      <c r="O208" s="12"/>
      <c r="P208" s="12"/>
      <c r="Q208" s="12"/>
      <c r="R208" s="12"/>
      <c r="S208" s="12"/>
      <c r="T208" s="12"/>
      <c r="U208" s="12"/>
      <c r="V208" s="12"/>
      <c r="W208" s="12"/>
      <c r="X208" s="12"/>
      <c r="Y208" s="12"/>
      <c r="Z208" s="12"/>
      <c r="AA208" s="12"/>
      <c r="AB208" s="12"/>
      <c r="AC208" s="5"/>
      <c r="AD208" s="5"/>
      <c r="AE208" s="5"/>
      <c r="AF208" s="5"/>
      <c r="AG208" s="5"/>
      <c r="AH208" s="5"/>
      <c r="AI208" s="5"/>
      <c r="AJ208" s="5"/>
      <c r="AK208" s="5"/>
      <c r="AL208" s="5"/>
      <c r="AM208" s="5"/>
      <c r="AN208" s="5"/>
      <c r="AO208" s="5"/>
      <c r="AP208" s="5"/>
      <c r="AQ208" s="5"/>
      <c r="AR208" s="5"/>
    </row>
    <row r="209" spans="1:44" ht="15.75" customHeight="1">
      <c r="A209" s="12"/>
      <c r="B209" s="12"/>
      <c r="C209" s="12"/>
      <c r="D209" s="12"/>
      <c r="E209" s="12"/>
      <c r="F209" s="12"/>
      <c r="G209" s="12"/>
      <c r="H209" s="12"/>
      <c r="I209" s="12"/>
      <c r="J209" s="12"/>
      <c r="K209" s="12"/>
      <c r="L209" s="12"/>
      <c r="M209" s="12"/>
      <c r="N209" s="12"/>
      <c r="O209" s="12"/>
      <c r="P209" s="12"/>
      <c r="Q209" s="12"/>
      <c r="R209" s="12"/>
      <c r="S209" s="12"/>
      <c r="T209" s="12"/>
      <c r="U209" s="12"/>
      <c r="V209" s="12"/>
      <c r="W209" s="12"/>
      <c r="X209" s="12"/>
      <c r="Y209" s="12"/>
      <c r="Z209" s="12"/>
      <c r="AA209" s="12"/>
      <c r="AB209" s="12"/>
      <c r="AC209" s="5"/>
      <c r="AD209" s="5"/>
      <c r="AE209" s="5"/>
      <c r="AF209" s="5"/>
      <c r="AG209" s="5"/>
      <c r="AH209" s="5"/>
      <c r="AI209" s="5"/>
      <c r="AJ209" s="5"/>
      <c r="AK209" s="5"/>
      <c r="AL209" s="5"/>
      <c r="AM209" s="5"/>
      <c r="AN209" s="5"/>
      <c r="AO209" s="5"/>
      <c r="AP209" s="5"/>
      <c r="AQ209" s="5"/>
      <c r="AR209" s="5"/>
    </row>
    <row r="210" spans="1:44" ht="15.75" customHeight="1">
      <c r="A210" s="12"/>
      <c r="B210" s="12"/>
      <c r="C210" s="12"/>
      <c r="D210" s="12"/>
      <c r="E210" s="12"/>
      <c r="F210" s="12"/>
      <c r="G210" s="12"/>
      <c r="H210" s="12"/>
      <c r="I210" s="12"/>
      <c r="J210" s="12"/>
      <c r="K210" s="12"/>
      <c r="L210" s="12"/>
      <c r="M210" s="12"/>
      <c r="N210" s="12"/>
      <c r="O210" s="12"/>
      <c r="P210" s="12"/>
      <c r="Q210" s="12"/>
      <c r="R210" s="12"/>
      <c r="S210" s="12"/>
      <c r="T210" s="12"/>
      <c r="U210" s="12"/>
      <c r="V210" s="12"/>
      <c r="W210" s="12"/>
      <c r="X210" s="12"/>
      <c r="Y210" s="12"/>
      <c r="Z210" s="12"/>
      <c r="AA210" s="12"/>
      <c r="AB210" s="12"/>
      <c r="AC210" s="5"/>
      <c r="AD210" s="5"/>
      <c r="AE210" s="5"/>
      <c r="AF210" s="5"/>
      <c r="AG210" s="5"/>
      <c r="AH210" s="5"/>
      <c r="AI210" s="5"/>
      <c r="AJ210" s="5"/>
      <c r="AK210" s="5"/>
      <c r="AL210" s="5"/>
      <c r="AM210" s="5"/>
      <c r="AN210" s="5"/>
      <c r="AO210" s="5"/>
      <c r="AP210" s="5"/>
      <c r="AQ210" s="5"/>
      <c r="AR210" s="5"/>
    </row>
    <row r="211" spans="1:44" ht="15.75" customHeight="1">
      <c r="A211" s="12"/>
      <c r="B211" s="12"/>
      <c r="C211" s="12"/>
      <c r="D211" s="12"/>
      <c r="E211" s="12"/>
      <c r="F211" s="12"/>
      <c r="G211" s="12"/>
      <c r="H211" s="12"/>
      <c r="I211" s="12"/>
      <c r="J211" s="12"/>
      <c r="K211" s="12"/>
      <c r="L211" s="12"/>
      <c r="M211" s="12"/>
      <c r="N211" s="12"/>
      <c r="O211" s="12"/>
      <c r="P211" s="12"/>
      <c r="Q211" s="12"/>
      <c r="R211" s="12"/>
      <c r="S211" s="12"/>
      <c r="T211" s="12"/>
      <c r="U211" s="12"/>
      <c r="V211" s="12"/>
      <c r="W211" s="12"/>
      <c r="X211" s="12"/>
      <c r="Y211" s="12"/>
      <c r="Z211" s="12"/>
      <c r="AA211" s="12"/>
      <c r="AB211" s="12"/>
      <c r="AC211" s="5"/>
      <c r="AD211" s="5"/>
      <c r="AE211" s="5"/>
      <c r="AF211" s="5"/>
      <c r="AG211" s="5"/>
      <c r="AH211" s="5"/>
      <c r="AI211" s="5"/>
      <c r="AJ211" s="5"/>
      <c r="AK211" s="5"/>
      <c r="AL211" s="5"/>
      <c r="AM211" s="5"/>
      <c r="AN211" s="5"/>
      <c r="AO211" s="5"/>
      <c r="AP211" s="5"/>
      <c r="AQ211" s="5"/>
      <c r="AR211" s="5"/>
    </row>
    <row r="212" spans="1:44" ht="15.75" customHeight="1">
      <c r="A212" s="12"/>
      <c r="B212" s="12"/>
      <c r="C212" s="12"/>
      <c r="D212" s="12"/>
      <c r="E212" s="12"/>
      <c r="F212" s="12"/>
      <c r="G212" s="12"/>
      <c r="H212" s="12"/>
      <c r="I212" s="12"/>
      <c r="J212" s="12"/>
      <c r="K212" s="12"/>
      <c r="L212" s="12"/>
      <c r="M212" s="12"/>
      <c r="N212" s="12"/>
      <c r="O212" s="12"/>
      <c r="P212" s="12"/>
      <c r="Q212" s="12"/>
      <c r="R212" s="12"/>
      <c r="S212" s="12"/>
      <c r="T212" s="12"/>
      <c r="U212" s="12"/>
      <c r="V212" s="12"/>
      <c r="W212" s="12"/>
      <c r="X212" s="12"/>
      <c r="Y212" s="12"/>
      <c r="Z212" s="12"/>
      <c r="AA212" s="12"/>
      <c r="AB212" s="12"/>
      <c r="AC212" s="5"/>
      <c r="AD212" s="5"/>
      <c r="AE212" s="5"/>
      <c r="AF212" s="5"/>
      <c r="AG212" s="5"/>
      <c r="AH212" s="5"/>
      <c r="AI212" s="5"/>
      <c r="AJ212" s="5"/>
      <c r="AK212" s="5"/>
      <c r="AL212" s="5"/>
      <c r="AM212" s="5"/>
      <c r="AN212" s="5"/>
      <c r="AO212" s="5"/>
      <c r="AP212" s="5"/>
      <c r="AQ212" s="5"/>
      <c r="AR212" s="5"/>
    </row>
    <row r="213" spans="1:44" ht="15.75" customHeight="1">
      <c r="A213" s="12"/>
      <c r="B213" s="12"/>
      <c r="C213" s="12"/>
      <c r="D213" s="12"/>
      <c r="E213" s="12"/>
      <c r="F213" s="12"/>
      <c r="G213" s="12"/>
      <c r="H213" s="12"/>
      <c r="I213" s="12"/>
      <c r="J213" s="12"/>
      <c r="K213" s="12"/>
      <c r="L213" s="12"/>
      <c r="M213" s="12"/>
      <c r="N213" s="12"/>
      <c r="O213" s="12"/>
      <c r="P213" s="12"/>
      <c r="Q213" s="12"/>
      <c r="R213" s="12"/>
      <c r="S213" s="12"/>
      <c r="T213" s="12"/>
      <c r="U213" s="12"/>
      <c r="V213" s="12"/>
      <c r="W213" s="12"/>
      <c r="X213" s="12"/>
      <c r="Y213" s="12"/>
      <c r="Z213" s="12"/>
      <c r="AA213" s="12"/>
      <c r="AB213" s="12"/>
      <c r="AC213" s="5"/>
      <c r="AD213" s="5"/>
      <c r="AE213" s="5"/>
      <c r="AF213" s="5"/>
      <c r="AG213" s="5"/>
      <c r="AH213" s="5"/>
      <c r="AI213" s="5"/>
      <c r="AJ213" s="5"/>
      <c r="AK213" s="5"/>
      <c r="AL213" s="5"/>
      <c r="AM213" s="5"/>
      <c r="AN213" s="5"/>
      <c r="AO213" s="5"/>
      <c r="AP213" s="5"/>
      <c r="AQ213" s="5"/>
      <c r="AR213" s="5"/>
    </row>
    <row r="214" spans="1:44" ht="15.75" customHeight="1">
      <c r="A214" s="12"/>
      <c r="B214" s="12"/>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c r="AA214" s="12"/>
      <c r="AB214" s="12"/>
      <c r="AC214" s="5"/>
      <c r="AD214" s="5"/>
      <c r="AE214" s="5"/>
      <c r="AF214" s="5"/>
      <c r="AG214" s="5"/>
      <c r="AH214" s="5"/>
      <c r="AI214" s="5"/>
      <c r="AJ214" s="5"/>
      <c r="AK214" s="5"/>
      <c r="AL214" s="5"/>
      <c r="AM214" s="5"/>
      <c r="AN214" s="5"/>
      <c r="AO214" s="5"/>
      <c r="AP214" s="5"/>
      <c r="AQ214" s="5"/>
      <c r="AR214" s="5"/>
    </row>
    <row r="215" spans="1:44" ht="15.75" customHeight="1">
      <c r="A215" s="12"/>
      <c r="B215" s="12"/>
      <c r="C215" s="12"/>
      <c r="D215" s="12"/>
      <c r="E215" s="12"/>
      <c r="F215" s="12"/>
      <c r="G215" s="12"/>
      <c r="H215" s="12"/>
      <c r="I215" s="12"/>
      <c r="J215" s="12"/>
      <c r="K215" s="12"/>
      <c r="L215" s="12"/>
      <c r="M215" s="12"/>
      <c r="N215" s="12"/>
      <c r="O215" s="12"/>
      <c r="P215" s="12"/>
      <c r="Q215" s="12"/>
      <c r="R215" s="12"/>
      <c r="S215" s="12"/>
      <c r="T215" s="12"/>
      <c r="U215" s="12"/>
      <c r="V215" s="12"/>
      <c r="W215" s="12"/>
      <c r="X215" s="12"/>
      <c r="Y215" s="12"/>
      <c r="Z215" s="12"/>
      <c r="AA215" s="12"/>
      <c r="AB215" s="12"/>
      <c r="AC215" s="5"/>
      <c r="AD215" s="5"/>
      <c r="AE215" s="5"/>
      <c r="AF215" s="5"/>
      <c r="AG215" s="5"/>
      <c r="AH215" s="5"/>
      <c r="AI215" s="5"/>
      <c r="AJ215" s="5"/>
      <c r="AK215" s="5"/>
      <c r="AL215" s="5"/>
      <c r="AM215" s="5"/>
      <c r="AN215" s="5"/>
      <c r="AO215" s="5"/>
      <c r="AP215" s="5"/>
      <c r="AQ215" s="5"/>
      <c r="AR215" s="5"/>
    </row>
    <row r="216" spans="1:44" ht="15.75" customHeight="1">
      <c r="A216" s="12"/>
      <c r="B216" s="12"/>
      <c r="C216" s="12"/>
      <c r="D216" s="12"/>
      <c r="E216" s="12"/>
      <c r="F216" s="12"/>
      <c r="G216" s="12"/>
      <c r="H216" s="12"/>
      <c r="I216" s="12"/>
      <c r="J216" s="12"/>
      <c r="K216" s="12"/>
      <c r="L216" s="12"/>
      <c r="M216" s="12"/>
      <c r="N216" s="12"/>
      <c r="O216" s="12"/>
      <c r="P216" s="12"/>
      <c r="Q216" s="12"/>
      <c r="R216" s="12"/>
      <c r="S216" s="12"/>
      <c r="T216" s="12"/>
      <c r="U216" s="12"/>
      <c r="V216" s="12"/>
      <c r="W216" s="12"/>
      <c r="X216" s="12"/>
      <c r="Y216" s="12"/>
      <c r="Z216" s="12"/>
      <c r="AA216" s="12"/>
      <c r="AB216" s="12"/>
      <c r="AC216" s="5"/>
      <c r="AD216" s="5"/>
      <c r="AE216" s="5"/>
      <c r="AF216" s="5"/>
      <c r="AG216" s="5"/>
      <c r="AH216" s="5"/>
      <c r="AI216" s="5"/>
      <c r="AJ216" s="5"/>
      <c r="AK216" s="5"/>
      <c r="AL216" s="5"/>
      <c r="AM216" s="5"/>
      <c r="AN216" s="5"/>
      <c r="AO216" s="5"/>
      <c r="AP216" s="5"/>
      <c r="AQ216" s="5"/>
      <c r="AR216" s="5"/>
    </row>
    <row r="217" spans="1:44" ht="15.75" customHeight="1">
      <c r="A217" s="12"/>
      <c r="B217" s="12"/>
      <c r="C217" s="12"/>
      <c r="D217" s="12"/>
      <c r="E217" s="12"/>
      <c r="F217" s="12"/>
      <c r="G217" s="12"/>
      <c r="H217" s="12"/>
      <c r="I217" s="12"/>
      <c r="J217" s="12"/>
      <c r="K217" s="12"/>
      <c r="L217" s="12"/>
      <c r="M217" s="12"/>
      <c r="N217" s="12"/>
      <c r="O217" s="12"/>
      <c r="P217" s="12"/>
      <c r="Q217" s="12"/>
      <c r="R217" s="12"/>
      <c r="S217" s="12"/>
      <c r="T217" s="12"/>
      <c r="U217" s="12"/>
      <c r="V217" s="12"/>
      <c r="W217" s="12"/>
      <c r="X217" s="12"/>
      <c r="Y217" s="12"/>
      <c r="Z217" s="12"/>
      <c r="AA217" s="12"/>
      <c r="AB217" s="12"/>
      <c r="AC217" s="5"/>
      <c r="AD217" s="5"/>
      <c r="AE217" s="5"/>
      <c r="AF217" s="5"/>
      <c r="AG217" s="5"/>
      <c r="AH217" s="5"/>
      <c r="AI217" s="5"/>
      <c r="AJ217" s="5"/>
      <c r="AK217" s="5"/>
      <c r="AL217" s="5"/>
      <c r="AM217" s="5"/>
      <c r="AN217" s="5"/>
      <c r="AO217" s="5"/>
      <c r="AP217" s="5"/>
      <c r="AQ217" s="5"/>
      <c r="AR217" s="5"/>
    </row>
    <row r="218" spans="1:44" ht="15.75" customHeight="1">
      <c r="A218" s="12"/>
      <c r="B218" s="12"/>
      <c r="C218" s="12"/>
      <c r="D218" s="12"/>
      <c r="E218" s="12"/>
      <c r="F218" s="12"/>
      <c r="G218" s="12"/>
      <c r="H218" s="12"/>
      <c r="I218" s="12"/>
      <c r="J218" s="12"/>
      <c r="K218" s="12"/>
      <c r="L218" s="12"/>
      <c r="M218" s="12"/>
      <c r="N218" s="12"/>
      <c r="O218" s="12"/>
      <c r="P218" s="12"/>
      <c r="Q218" s="12"/>
      <c r="R218" s="12"/>
      <c r="S218" s="12"/>
      <c r="T218" s="12"/>
      <c r="U218" s="12"/>
      <c r="V218" s="12"/>
      <c r="W218" s="12"/>
      <c r="X218" s="12"/>
      <c r="Y218" s="12"/>
      <c r="Z218" s="12"/>
      <c r="AA218" s="12"/>
      <c r="AB218" s="12"/>
      <c r="AC218" s="5"/>
      <c r="AD218" s="5"/>
      <c r="AE218" s="5"/>
      <c r="AF218" s="5"/>
      <c r="AG218" s="5"/>
      <c r="AH218" s="5"/>
      <c r="AI218" s="5"/>
      <c r="AJ218" s="5"/>
      <c r="AK218" s="5"/>
      <c r="AL218" s="5"/>
      <c r="AM218" s="5"/>
      <c r="AN218" s="5"/>
      <c r="AO218" s="5"/>
      <c r="AP218" s="5"/>
      <c r="AQ218" s="5"/>
      <c r="AR218" s="5"/>
    </row>
    <row r="219" spans="1:44" ht="15.75" customHeight="1">
      <c r="A219" s="12"/>
      <c r="B219" s="12"/>
      <c r="C219" s="12"/>
      <c r="D219" s="12"/>
      <c r="E219" s="12"/>
      <c r="F219" s="12"/>
      <c r="G219" s="12"/>
      <c r="H219" s="12"/>
      <c r="I219" s="12"/>
      <c r="J219" s="12"/>
      <c r="K219" s="12"/>
      <c r="L219" s="12"/>
      <c r="M219" s="12"/>
      <c r="N219" s="12"/>
      <c r="O219" s="12"/>
      <c r="P219" s="12"/>
      <c r="Q219" s="12"/>
      <c r="R219" s="12"/>
      <c r="S219" s="12"/>
      <c r="T219" s="12"/>
      <c r="U219" s="12"/>
      <c r="V219" s="12"/>
      <c r="W219" s="12"/>
      <c r="X219" s="12"/>
      <c r="Y219" s="12"/>
      <c r="Z219" s="12"/>
      <c r="AA219" s="12"/>
      <c r="AB219" s="12"/>
      <c r="AC219" s="5"/>
      <c r="AD219" s="5"/>
      <c r="AE219" s="5"/>
      <c r="AF219" s="5"/>
      <c r="AG219" s="5"/>
      <c r="AH219" s="5"/>
      <c r="AI219" s="5"/>
      <c r="AJ219" s="5"/>
      <c r="AK219" s="5"/>
      <c r="AL219" s="5"/>
      <c r="AM219" s="5"/>
      <c r="AN219" s="5"/>
      <c r="AO219" s="5"/>
      <c r="AP219" s="5"/>
      <c r="AQ219" s="5"/>
      <c r="AR219" s="5"/>
    </row>
    <row r="220" spans="1:44" ht="15.75" customHeight="1">
      <c r="A220" s="12"/>
      <c r="B220" s="12"/>
      <c r="C220" s="12"/>
      <c r="D220" s="12"/>
      <c r="E220" s="12"/>
      <c r="F220" s="12"/>
      <c r="G220" s="12"/>
      <c r="H220" s="12"/>
      <c r="I220" s="12"/>
      <c r="J220" s="12"/>
      <c r="K220" s="12"/>
      <c r="L220" s="12"/>
      <c r="M220" s="12"/>
      <c r="N220" s="12"/>
      <c r="O220" s="12"/>
      <c r="P220" s="12"/>
      <c r="Q220" s="12"/>
      <c r="R220" s="12"/>
      <c r="S220" s="12"/>
      <c r="T220" s="12"/>
      <c r="U220" s="12"/>
      <c r="V220" s="12"/>
      <c r="W220" s="12"/>
      <c r="X220" s="12"/>
      <c r="Y220" s="12"/>
      <c r="Z220" s="12"/>
      <c r="AA220" s="12"/>
      <c r="AB220" s="12"/>
      <c r="AC220" s="5"/>
      <c r="AD220" s="5"/>
      <c r="AE220" s="5"/>
      <c r="AF220" s="5"/>
      <c r="AG220" s="5"/>
      <c r="AH220" s="5"/>
      <c r="AI220" s="5"/>
      <c r="AJ220" s="5"/>
      <c r="AK220" s="5"/>
      <c r="AL220" s="5"/>
      <c r="AM220" s="5"/>
      <c r="AN220" s="5"/>
      <c r="AO220" s="5"/>
      <c r="AP220" s="5"/>
      <c r="AQ220" s="5"/>
      <c r="AR220" s="5"/>
    </row>
    <row r="221" spans="1:44" ht="15.75" customHeight="1">
      <c r="A221" s="12"/>
      <c r="B221" s="12"/>
      <c r="C221" s="12"/>
      <c r="D221" s="12"/>
      <c r="E221" s="12"/>
      <c r="F221" s="12"/>
      <c r="G221" s="12"/>
      <c r="H221" s="12"/>
      <c r="I221" s="12"/>
      <c r="J221" s="12"/>
      <c r="K221" s="12"/>
      <c r="L221" s="12"/>
      <c r="M221" s="12"/>
      <c r="N221" s="12"/>
      <c r="O221" s="12"/>
      <c r="P221" s="12"/>
      <c r="Q221" s="12"/>
      <c r="R221" s="12"/>
      <c r="S221" s="12"/>
      <c r="T221" s="12"/>
      <c r="U221" s="12"/>
      <c r="V221" s="12"/>
      <c r="W221" s="12"/>
      <c r="X221" s="12"/>
      <c r="Y221" s="12"/>
      <c r="Z221" s="12"/>
      <c r="AA221" s="12"/>
      <c r="AB221" s="12"/>
      <c r="AC221" s="5"/>
      <c r="AD221" s="5"/>
      <c r="AE221" s="5"/>
      <c r="AF221" s="5"/>
      <c r="AG221" s="5"/>
      <c r="AH221" s="5"/>
      <c r="AI221" s="5"/>
      <c r="AJ221" s="5"/>
      <c r="AK221" s="5"/>
      <c r="AL221" s="5"/>
      <c r="AM221" s="5"/>
      <c r="AN221" s="5"/>
      <c r="AO221" s="5"/>
      <c r="AP221" s="5"/>
      <c r="AQ221" s="5"/>
      <c r="AR221" s="5"/>
    </row>
    <row r="222" spans="1:44" ht="15.75" customHeight="1"/>
    <row r="223" spans="1:44" ht="15.75" customHeight="1"/>
    <row r="224" spans="1:4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3">
    <mergeCell ref="X4:Y4"/>
    <mergeCell ref="Z4:AA4"/>
    <mergeCell ref="AB4:AC4"/>
    <mergeCell ref="B3:K3"/>
    <mergeCell ref="L3:U3"/>
    <mergeCell ref="V3:AE3"/>
    <mergeCell ref="B4:C4"/>
    <mergeCell ref="D4:E4"/>
    <mergeCell ref="F4:G4"/>
    <mergeCell ref="H4:I4"/>
    <mergeCell ref="AD4:AE4"/>
    <mergeCell ref="N4:O4"/>
    <mergeCell ref="P4:Q4"/>
    <mergeCell ref="T4:U4"/>
    <mergeCell ref="R14:U14"/>
    <mergeCell ref="J4:K4"/>
    <mergeCell ref="L4:M4"/>
    <mergeCell ref="V4:W4"/>
    <mergeCell ref="B14:E14"/>
    <mergeCell ref="F14:I14"/>
    <mergeCell ref="J14:M14"/>
    <mergeCell ref="N14:Q14"/>
    <mergeCell ref="R4:S4"/>
  </mergeCells>
  <pageMargins left="0.75" right="0.75" top="1" bottom="1" header="0" footer="0"/>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sheetPr>
  <dimension ref="A1:AB1000"/>
  <sheetViews>
    <sheetView workbookViewId="0">
      <pane xSplit="1" topLeftCell="B1" activePane="topRight" state="frozen"/>
      <selection pane="topRight" activeCell="C2" sqref="C2"/>
    </sheetView>
  </sheetViews>
  <sheetFormatPr defaultColWidth="12.6640625" defaultRowHeight="15" customHeight="1"/>
  <cols>
    <col min="1" max="1" width="32" customWidth="1"/>
    <col min="2" max="2" width="11.44140625" customWidth="1"/>
    <col min="3" max="7" width="11.109375" customWidth="1"/>
    <col min="8" max="8" width="13.33203125" customWidth="1"/>
    <col min="9" max="9" width="11.109375" customWidth="1"/>
    <col min="10" max="17" width="13" customWidth="1"/>
  </cols>
  <sheetData>
    <row r="1" spans="1:28" ht="15.75" customHeight="1">
      <c r="A1" s="1" t="s">
        <v>100</v>
      </c>
      <c r="B1" s="2"/>
      <c r="C1" s="35"/>
      <c r="D1" s="2"/>
      <c r="E1" s="35"/>
      <c r="F1" s="2"/>
      <c r="G1" s="35"/>
      <c r="H1" s="5"/>
      <c r="I1" s="2"/>
      <c r="J1" s="2"/>
      <c r="K1" s="2"/>
      <c r="L1" s="2"/>
      <c r="M1" s="2"/>
      <c r="N1" s="2"/>
      <c r="O1" s="2"/>
      <c r="P1" s="2"/>
      <c r="Q1" s="2"/>
      <c r="R1" s="2"/>
      <c r="S1" s="2"/>
      <c r="T1" s="2"/>
      <c r="U1" s="2"/>
      <c r="V1" s="2"/>
      <c r="W1" s="2"/>
      <c r="X1" s="2"/>
      <c r="Y1" s="2"/>
      <c r="Z1" s="2"/>
      <c r="AA1" s="2"/>
      <c r="AB1" s="2"/>
    </row>
    <row r="2" spans="1:28" ht="15.75" customHeight="1">
      <c r="A2" s="2"/>
      <c r="B2" s="2"/>
      <c r="C2" s="35"/>
      <c r="D2" s="2"/>
      <c r="E2" s="35"/>
      <c r="F2" s="2"/>
      <c r="G2" s="35"/>
      <c r="H2" s="5"/>
      <c r="I2" s="2"/>
      <c r="J2" s="2"/>
      <c r="K2" s="2"/>
      <c r="L2" s="2"/>
      <c r="M2" s="2"/>
      <c r="N2" s="2"/>
      <c r="O2" s="2"/>
      <c r="P2" s="2"/>
      <c r="Q2" s="2"/>
      <c r="R2" s="2"/>
      <c r="S2" s="2"/>
      <c r="T2" s="2"/>
      <c r="U2" s="2"/>
      <c r="V2" s="2"/>
      <c r="W2" s="2"/>
      <c r="X2" s="2"/>
      <c r="Y2" s="2"/>
      <c r="Z2" s="2"/>
      <c r="AA2" s="2"/>
      <c r="AB2" s="2"/>
    </row>
    <row r="3" spans="1:28" ht="15.75" customHeight="1">
      <c r="A3" s="2"/>
      <c r="B3" s="105">
        <v>2020</v>
      </c>
      <c r="C3" s="107"/>
      <c r="D3" s="105">
        <v>2021</v>
      </c>
      <c r="E3" s="107"/>
      <c r="F3" s="105">
        <v>2022</v>
      </c>
      <c r="G3" s="106"/>
      <c r="H3" s="107"/>
      <c r="I3" s="105">
        <v>2023</v>
      </c>
      <c r="J3" s="106"/>
      <c r="K3" s="107"/>
      <c r="L3" s="105">
        <v>2024</v>
      </c>
      <c r="M3" s="106"/>
      <c r="N3" s="107"/>
      <c r="O3" s="105">
        <v>2025</v>
      </c>
      <c r="P3" s="106"/>
      <c r="Q3" s="107"/>
      <c r="R3" s="2"/>
      <c r="S3" s="2"/>
      <c r="T3" s="2"/>
      <c r="U3" s="2"/>
      <c r="V3" s="2"/>
      <c r="W3" s="2"/>
      <c r="X3" s="2"/>
      <c r="Y3" s="2"/>
      <c r="Z3" s="2"/>
      <c r="AA3" s="2"/>
      <c r="AB3" s="2"/>
    </row>
    <row r="4" spans="1:28" ht="30.6">
      <c r="A4" s="7" t="s">
        <v>102</v>
      </c>
      <c r="B4" s="7" t="s">
        <v>10</v>
      </c>
      <c r="C4" s="18" t="s">
        <v>25</v>
      </c>
      <c r="D4" s="7" t="s">
        <v>10</v>
      </c>
      <c r="E4" s="18" t="s">
        <v>25</v>
      </c>
      <c r="F4" s="7" t="s">
        <v>10</v>
      </c>
      <c r="G4" s="18" t="s">
        <v>25</v>
      </c>
      <c r="H4" s="7" t="s">
        <v>26</v>
      </c>
      <c r="I4" s="7" t="s">
        <v>10</v>
      </c>
      <c r="J4" s="7" t="s">
        <v>25</v>
      </c>
      <c r="K4" s="7" t="s">
        <v>26</v>
      </c>
      <c r="L4" s="7" t="s">
        <v>10</v>
      </c>
      <c r="M4" s="7" t="s">
        <v>25</v>
      </c>
      <c r="N4" s="7" t="s">
        <v>26</v>
      </c>
      <c r="O4" s="7" t="s">
        <v>10</v>
      </c>
      <c r="P4" s="7" t="s">
        <v>25</v>
      </c>
      <c r="Q4" s="7" t="s">
        <v>26</v>
      </c>
      <c r="R4" s="2"/>
      <c r="S4" s="2"/>
      <c r="T4" s="2"/>
      <c r="U4" s="2"/>
      <c r="V4" s="2"/>
      <c r="W4" s="2"/>
      <c r="X4" s="2"/>
      <c r="Y4" s="2"/>
      <c r="Z4" s="5"/>
      <c r="AA4" s="5"/>
      <c r="AB4" s="5"/>
    </row>
    <row r="5" spans="1:28" ht="15.75" customHeight="1">
      <c r="A5" s="10" t="s">
        <v>103</v>
      </c>
      <c r="B5" s="11">
        <v>145</v>
      </c>
      <c r="C5" s="14">
        <v>9.9724896836313595E-2</v>
      </c>
      <c r="D5" s="11">
        <v>133</v>
      </c>
      <c r="E5" s="14">
        <f>D5/'Indicatore 1_Imprese registrate'!D5</f>
        <v>9.1914305459571521E-2</v>
      </c>
      <c r="F5" s="11">
        <v>132</v>
      </c>
      <c r="G5" s="14">
        <f>F5/'Indicatore 1_Imprese registrate'!F5</f>
        <v>9.421841541755889E-2</v>
      </c>
      <c r="H5" s="14">
        <f t="shared" ref="H5:H22" si="0">(F5-D5)/D5</f>
        <v>-7.5187969924812026E-3</v>
      </c>
      <c r="I5" s="11">
        <v>130</v>
      </c>
      <c r="J5" s="14">
        <f>I5/'Indicatore 1_Imprese registrate'!H5</f>
        <v>9.4614264919941779E-2</v>
      </c>
      <c r="K5" s="14">
        <f t="shared" ref="K5:K22" si="1">(I5-F5)/F5</f>
        <v>-1.5151515151515152E-2</v>
      </c>
      <c r="L5" s="11">
        <v>141</v>
      </c>
      <c r="M5" s="14">
        <f>L5/'Indicatore 1_Imprese registrate'!J5</f>
        <v>0.10291970802919707</v>
      </c>
      <c r="N5" s="14">
        <f t="shared" ref="N5:N22" si="2">(L5-I5)/I5</f>
        <v>8.461538461538462E-2</v>
      </c>
      <c r="O5" s="11">
        <v>138</v>
      </c>
      <c r="P5" s="14">
        <f>O5/'Indicatore 1_Imprese registrate'!L5</f>
        <v>0.10321615557217652</v>
      </c>
      <c r="Q5" s="14">
        <f t="shared" ref="Q5:Q22" si="3">(O5-L5)/L5</f>
        <v>-2.1276595744680851E-2</v>
      </c>
      <c r="R5" s="2"/>
      <c r="S5" s="2"/>
      <c r="T5" s="2"/>
      <c r="U5" s="2"/>
      <c r="V5" s="2"/>
      <c r="W5" s="2"/>
      <c r="X5" s="2"/>
      <c r="Y5" s="2"/>
      <c r="Z5" s="5"/>
      <c r="AA5" s="5"/>
      <c r="AB5" s="5"/>
    </row>
    <row r="6" spans="1:28" ht="15.75" customHeight="1">
      <c r="A6" s="16" t="s">
        <v>35</v>
      </c>
      <c r="B6" s="20">
        <v>66</v>
      </c>
      <c r="C6" s="21">
        <v>3.1822565091610397E-2</v>
      </c>
      <c r="D6" s="20">
        <v>69</v>
      </c>
      <c r="E6" s="21">
        <f>D6/'Indicatore 1_Imprese registrate'!D7</f>
        <v>3.4655951783023609E-2</v>
      </c>
      <c r="F6" s="20">
        <v>65</v>
      </c>
      <c r="G6" s="21">
        <f>F6/'Indicatore 1_Imprese registrate'!F7</f>
        <v>3.3713692946058089E-2</v>
      </c>
      <c r="H6" s="21">
        <f t="shared" si="0"/>
        <v>-5.7971014492753624E-2</v>
      </c>
      <c r="I6" s="20">
        <v>63</v>
      </c>
      <c r="J6" s="21">
        <f>I6/'Indicatore 1_Imprese registrate'!H7</f>
        <v>3.4407427635172037E-2</v>
      </c>
      <c r="K6" s="21">
        <f t="shared" si="1"/>
        <v>-3.0769230769230771E-2</v>
      </c>
      <c r="L6" s="20">
        <v>68</v>
      </c>
      <c r="M6" s="21">
        <f>L6/'Indicatore 1_Imprese registrate'!J7</f>
        <v>3.8202247191011236E-2</v>
      </c>
      <c r="N6" s="21">
        <f t="shared" si="2"/>
        <v>7.9365079365079361E-2</v>
      </c>
      <c r="O6" s="20">
        <v>66</v>
      </c>
      <c r="P6" s="21">
        <f>O6/'Indicatore 1_Imprese registrate'!L7</f>
        <v>3.8106235565819858E-2</v>
      </c>
      <c r="Q6" s="21">
        <f t="shared" si="3"/>
        <v>-2.9411764705882353E-2</v>
      </c>
      <c r="R6" s="2"/>
      <c r="S6" s="2"/>
      <c r="T6" s="2"/>
      <c r="U6" s="2"/>
      <c r="V6" s="2"/>
      <c r="W6" s="2"/>
      <c r="X6" s="2"/>
      <c r="Y6" s="2"/>
      <c r="Z6" s="5"/>
      <c r="AA6" s="5"/>
      <c r="AB6" s="5"/>
    </row>
    <row r="7" spans="1:28" ht="15.75" customHeight="1">
      <c r="A7" s="10" t="s">
        <v>90</v>
      </c>
      <c r="B7" s="11">
        <v>3</v>
      </c>
      <c r="C7" s="14">
        <v>3.3707865168539297E-2</v>
      </c>
      <c r="D7" s="11">
        <v>3</v>
      </c>
      <c r="E7" s="14">
        <f>D7/'Indicatore 1_Imprese registrate'!D8</f>
        <v>3.2258064516129031E-2</v>
      </c>
      <c r="F7" s="11">
        <v>4</v>
      </c>
      <c r="G7" s="14">
        <f>F7/'Indicatore 1_Imprese registrate'!F8</f>
        <v>4.2105263157894736E-2</v>
      </c>
      <c r="H7" s="14">
        <f t="shared" si="0"/>
        <v>0.33333333333333331</v>
      </c>
      <c r="I7" s="11">
        <v>4</v>
      </c>
      <c r="J7" s="14">
        <f>I7/'Indicatore 1_Imprese registrate'!H8</f>
        <v>4.49438202247191E-2</v>
      </c>
      <c r="K7" s="14">
        <f t="shared" si="1"/>
        <v>0</v>
      </c>
      <c r="L7" s="11">
        <v>4</v>
      </c>
      <c r="M7" s="14">
        <f>L7/'Indicatore 1_Imprese registrate'!J8</f>
        <v>4.5977011494252873E-2</v>
      </c>
      <c r="N7" s="14">
        <f t="shared" si="2"/>
        <v>0</v>
      </c>
      <c r="O7" s="11">
        <v>6</v>
      </c>
      <c r="P7" s="14">
        <f>O7/'Indicatore 1_Imprese registrate'!L8</f>
        <v>6.741573033707865E-2</v>
      </c>
      <c r="Q7" s="14">
        <f t="shared" si="3"/>
        <v>0.5</v>
      </c>
      <c r="R7" s="2"/>
      <c r="S7" s="2"/>
      <c r="T7" s="2"/>
      <c r="U7" s="2"/>
      <c r="V7" s="2"/>
      <c r="W7" s="2"/>
      <c r="X7" s="2"/>
      <c r="Y7" s="2"/>
      <c r="Z7" s="5"/>
      <c r="AA7" s="5"/>
      <c r="AB7" s="5"/>
    </row>
    <row r="8" spans="1:28" ht="15.75" customHeight="1">
      <c r="A8" s="16" t="s">
        <v>43</v>
      </c>
      <c r="B8" s="20">
        <v>143</v>
      </c>
      <c r="C8" s="21">
        <v>5.441400304414E-2</v>
      </c>
      <c r="D8" s="20">
        <v>135</v>
      </c>
      <c r="E8" s="21">
        <f>D8/'Indicatore 1_Imprese registrate'!D9</f>
        <v>5.3066037735849059E-2</v>
      </c>
      <c r="F8" s="20">
        <v>134</v>
      </c>
      <c r="G8" s="21">
        <f>F8/'Indicatore 1_Imprese registrate'!F9</f>
        <v>5.6349873843566024E-2</v>
      </c>
      <c r="H8" s="21">
        <f t="shared" si="0"/>
        <v>-7.4074074074074077E-3</v>
      </c>
      <c r="I8" s="20">
        <v>140</v>
      </c>
      <c r="J8" s="21">
        <f>I8/'Indicatore 1_Imprese registrate'!H9</f>
        <v>5.9701492537313432E-2</v>
      </c>
      <c r="K8" s="21">
        <f t="shared" si="1"/>
        <v>4.4776119402985072E-2</v>
      </c>
      <c r="L8" s="20">
        <v>148</v>
      </c>
      <c r="M8" s="21">
        <f>L8/'Indicatore 1_Imprese registrate'!J9</f>
        <v>6.3329054343175012E-2</v>
      </c>
      <c r="N8" s="21">
        <f t="shared" si="2"/>
        <v>5.7142857142857141E-2</v>
      </c>
      <c r="O8" s="20">
        <v>140</v>
      </c>
      <c r="P8" s="21">
        <f>O8/'Indicatore 1_Imprese registrate'!L9</f>
        <v>6.1511423550087874E-2</v>
      </c>
      <c r="Q8" s="21">
        <f t="shared" si="3"/>
        <v>-5.4054054054054057E-2</v>
      </c>
      <c r="R8" s="2"/>
      <c r="S8" s="2"/>
      <c r="T8" s="2"/>
      <c r="U8" s="2"/>
      <c r="V8" s="2"/>
      <c r="W8" s="2"/>
      <c r="X8" s="2"/>
      <c r="Y8" s="2"/>
      <c r="Z8" s="5"/>
      <c r="AA8" s="5"/>
      <c r="AB8" s="5"/>
    </row>
    <row r="9" spans="1:28" ht="15.75" customHeight="1">
      <c r="A9" s="10" t="s">
        <v>45</v>
      </c>
      <c r="B9" s="11">
        <v>251</v>
      </c>
      <c r="C9" s="14">
        <v>6.5931179406356705E-2</v>
      </c>
      <c r="D9" s="11">
        <v>260</v>
      </c>
      <c r="E9" s="14">
        <f>D9/'Indicatore 1_Imprese registrate'!D10</f>
        <v>6.9930069930069935E-2</v>
      </c>
      <c r="F9" s="11">
        <v>268</v>
      </c>
      <c r="G9" s="14">
        <f>F9/'Indicatore 1_Imprese registrate'!F10</f>
        <v>7.4361820199778023E-2</v>
      </c>
      <c r="H9" s="14">
        <f t="shared" si="0"/>
        <v>3.0769230769230771E-2</v>
      </c>
      <c r="I9" s="11">
        <v>241</v>
      </c>
      <c r="J9" s="14">
        <f>I9/('Indicatore 1_Imprese registrate'!H10)</f>
        <v>6.9113851448236313E-2</v>
      </c>
      <c r="K9" s="14">
        <f t="shared" si="1"/>
        <v>-0.10074626865671642</v>
      </c>
      <c r="L9" s="11">
        <v>222</v>
      </c>
      <c r="M9" s="14">
        <f>L9/'Indicatore 1_Imprese registrate'!J10</f>
        <v>6.5064478311840562E-2</v>
      </c>
      <c r="N9" s="14">
        <f t="shared" si="2"/>
        <v>-7.8838174273858919E-2</v>
      </c>
      <c r="O9" s="11">
        <v>194</v>
      </c>
      <c r="P9" s="14">
        <f>O9/'Indicatore 1_Imprese registrate'!L10</f>
        <v>6.4774624373956591E-2</v>
      </c>
      <c r="Q9" s="14">
        <f t="shared" si="3"/>
        <v>-0.12612612612612611</v>
      </c>
      <c r="R9" s="2"/>
      <c r="S9" s="2"/>
      <c r="T9" s="2"/>
      <c r="U9" s="2"/>
      <c r="V9" s="2"/>
      <c r="W9" s="2"/>
      <c r="X9" s="2"/>
      <c r="Y9" s="2"/>
      <c r="Z9" s="5"/>
      <c r="AA9" s="5"/>
      <c r="AB9" s="5"/>
    </row>
    <row r="10" spans="1:28" ht="15.75" customHeight="1">
      <c r="A10" s="16" t="s">
        <v>47</v>
      </c>
      <c r="B10" s="20">
        <v>8</v>
      </c>
      <c r="C10" s="21">
        <v>3.6866359447004601E-2</v>
      </c>
      <c r="D10" s="20">
        <v>6</v>
      </c>
      <c r="E10" s="21">
        <f>D10/'Indicatore 1_Imprese registrate'!D11</f>
        <v>2.9702970297029702E-2</v>
      </c>
      <c r="F10" s="20">
        <v>7</v>
      </c>
      <c r="G10" s="21">
        <f>F10/'Indicatore 1_Imprese registrate'!F11</f>
        <v>3.482587064676617E-2</v>
      </c>
      <c r="H10" s="21">
        <f t="shared" si="0"/>
        <v>0.16666666666666666</v>
      </c>
      <c r="I10" s="20">
        <v>7</v>
      </c>
      <c r="J10" s="21">
        <f>I10/('Indicatore 1_Imprese registrate'!H11)</f>
        <v>3.482587064676617E-2</v>
      </c>
      <c r="K10" s="21">
        <f t="shared" si="1"/>
        <v>0</v>
      </c>
      <c r="L10" s="20">
        <v>7</v>
      </c>
      <c r="M10" s="21">
        <f>L10/'Indicatore 1_Imprese registrate'!J11</f>
        <v>3.5714285714285712E-2</v>
      </c>
      <c r="N10" s="21">
        <f t="shared" si="2"/>
        <v>0</v>
      </c>
      <c r="O10" s="20">
        <v>7</v>
      </c>
      <c r="P10" s="21">
        <f>O10/'Indicatore 1_Imprese registrate'!L11</f>
        <v>3.7037037037037035E-2</v>
      </c>
      <c r="Q10" s="21">
        <f t="shared" si="3"/>
        <v>0</v>
      </c>
      <c r="R10" s="2"/>
      <c r="S10" s="2"/>
      <c r="T10" s="2"/>
      <c r="U10" s="2"/>
      <c r="V10" s="2"/>
      <c r="W10" s="2"/>
      <c r="X10" s="2"/>
      <c r="Y10" s="2"/>
      <c r="Z10" s="5"/>
      <c r="AA10" s="5"/>
      <c r="AB10" s="5"/>
    </row>
    <row r="11" spans="1:28" ht="15.75" customHeight="1">
      <c r="A11" s="10" t="s">
        <v>49</v>
      </c>
      <c r="B11" s="11">
        <v>129</v>
      </c>
      <c r="C11" s="14">
        <v>0.10608552631579</v>
      </c>
      <c r="D11" s="11">
        <v>126</v>
      </c>
      <c r="E11" s="14">
        <f>D11/'Indicatore 1_Imprese registrate'!D12</f>
        <v>0.10796915167095116</v>
      </c>
      <c r="F11" s="11">
        <v>123</v>
      </c>
      <c r="G11" s="14">
        <f>F11/'Indicatore 1_Imprese registrate'!F12</f>
        <v>0.10913930789707187</v>
      </c>
      <c r="H11" s="14">
        <f t="shared" si="0"/>
        <v>-2.3809523809523808E-2</v>
      </c>
      <c r="I11" s="11">
        <v>118</v>
      </c>
      <c r="J11" s="14">
        <f>I11/('Indicatore 1_Imprese registrate'!H12)</f>
        <v>0.10835629017447199</v>
      </c>
      <c r="K11" s="14">
        <f t="shared" si="1"/>
        <v>-4.065040650406504E-2</v>
      </c>
      <c r="L11" s="11">
        <v>120</v>
      </c>
      <c r="M11" s="14">
        <f>L11/'Indicatore 1_Imprese registrate'!J12</f>
        <v>0.11162790697674418</v>
      </c>
      <c r="N11" s="14">
        <f t="shared" si="2"/>
        <v>1.6949152542372881E-2</v>
      </c>
      <c r="O11" s="11">
        <v>117</v>
      </c>
      <c r="P11" s="14">
        <f>O11/'Indicatore 1_Imprese registrate'!L12</f>
        <v>0.10823311748381129</v>
      </c>
      <c r="Q11" s="14">
        <f t="shared" si="3"/>
        <v>-2.5000000000000001E-2</v>
      </c>
      <c r="R11" s="2"/>
      <c r="S11" s="2"/>
      <c r="T11" s="2"/>
      <c r="U11" s="2"/>
      <c r="V11" s="2"/>
      <c r="W11" s="2"/>
      <c r="X11" s="2"/>
      <c r="Y11" s="2"/>
      <c r="Z11" s="5"/>
      <c r="AA11" s="5"/>
      <c r="AB11" s="5"/>
    </row>
    <row r="12" spans="1:28" ht="15.75" customHeight="1">
      <c r="A12" s="16" t="s">
        <v>54</v>
      </c>
      <c r="B12" s="20">
        <v>26</v>
      </c>
      <c r="C12" s="21">
        <v>8.7542087542087602E-2</v>
      </c>
      <c r="D12" s="20">
        <v>28</v>
      </c>
      <c r="E12" s="21">
        <f>D12/'Indicatore 1_Imprese registrate'!D13</f>
        <v>9.3023255813953487E-2</v>
      </c>
      <c r="F12" s="20">
        <v>27</v>
      </c>
      <c r="G12" s="21">
        <f>F12/'Indicatore 1_Imprese registrate'!F13</f>
        <v>8.9108910891089105E-2</v>
      </c>
      <c r="H12" s="21">
        <f t="shared" si="0"/>
        <v>-3.5714285714285712E-2</v>
      </c>
      <c r="I12" s="20">
        <v>28</v>
      </c>
      <c r="J12" s="21">
        <f>I12/('Indicatore 1_Imprese registrate'!H13)</f>
        <v>9.5890410958904104E-2</v>
      </c>
      <c r="K12" s="21">
        <f t="shared" si="1"/>
        <v>3.7037037037037035E-2</v>
      </c>
      <c r="L12" s="20">
        <v>35</v>
      </c>
      <c r="M12" s="21">
        <f>L12/'Indicatore 1_Imprese registrate'!J13</f>
        <v>0.1174496644295302</v>
      </c>
      <c r="N12" s="21">
        <f t="shared" si="2"/>
        <v>0.25</v>
      </c>
      <c r="O12" s="20">
        <v>40</v>
      </c>
      <c r="P12" s="21">
        <f>O12/'Indicatore 1_Imprese registrate'!L13</f>
        <v>0.132013201320132</v>
      </c>
      <c r="Q12" s="21">
        <f t="shared" si="3"/>
        <v>0.14285714285714285</v>
      </c>
      <c r="R12" s="2"/>
      <c r="S12" s="2"/>
      <c r="T12" s="2"/>
      <c r="U12" s="2"/>
      <c r="V12" s="2"/>
      <c r="W12" s="2"/>
      <c r="X12" s="2"/>
      <c r="Y12" s="2"/>
      <c r="Z12" s="5"/>
      <c r="AA12" s="5"/>
      <c r="AB12" s="5"/>
    </row>
    <row r="13" spans="1:28" ht="15.75" customHeight="1">
      <c r="A13" s="10" t="s">
        <v>57</v>
      </c>
      <c r="B13" s="11">
        <v>58</v>
      </c>
      <c r="C13" s="14">
        <v>0.100869565217391</v>
      </c>
      <c r="D13" s="11">
        <v>55</v>
      </c>
      <c r="E13" s="14">
        <f>D13/'Indicatore 1_Imprese registrate'!D14</f>
        <v>9.4178082191780824E-2</v>
      </c>
      <c r="F13" s="11">
        <v>49</v>
      </c>
      <c r="G13" s="14">
        <f>F13/'Indicatore 1_Imprese registrate'!F14</f>
        <v>8.5217391304347828E-2</v>
      </c>
      <c r="H13" s="14">
        <f t="shared" si="0"/>
        <v>-0.10909090909090909</v>
      </c>
      <c r="I13" s="11">
        <v>55</v>
      </c>
      <c r="J13" s="14">
        <f>I13/('Indicatore 1_Imprese registrate'!H14)</f>
        <v>9.4339622641509441E-2</v>
      </c>
      <c r="K13" s="14">
        <f t="shared" si="1"/>
        <v>0.12244897959183673</v>
      </c>
      <c r="L13" s="11">
        <v>61</v>
      </c>
      <c r="M13" s="14">
        <f>L13/'Indicatore 1_Imprese registrate'!J14</f>
        <v>0.10374149659863946</v>
      </c>
      <c r="N13" s="14">
        <f t="shared" si="2"/>
        <v>0.10909090909090909</v>
      </c>
      <c r="O13" s="11">
        <v>67</v>
      </c>
      <c r="P13" s="14">
        <f>O13/'Indicatore 1_Imprese registrate'!L14</f>
        <v>0.10929853181076672</v>
      </c>
      <c r="Q13" s="14">
        <f t="shared" si="3"/>
        <v>9.8360655737704916E-2</v>
      </c>
      <c r="R13" s="2"/>
      <c r="S13" s="2"/>
      <c r="T13" s="2"/>
      <c r="U13" s="2"/>
      <c r="V13" s="2"/>
      <c r="W13" s="2"/>
      <c r="X13" s="2"/>
      <c r="Y13" s="2"/>
      <c r="Z13" s="5"/>
      <c r="AA13" s="5"/>
      <c r="AB13" s="5"/>
    </row>
    <row r="14" spans="1:28" ht="15.75" customHeight="1">
      <c r="A14" s="16" t="s">
        <v>62</v>
      </c>
      <c r="B14" s="20">
        <v>44</v>
      </c>
      <c r="C14" s="21">
        <v>2.41625480505217E-2</v>
      </c>
      <c r="D14" s="20">
        <v>40</v>
      </c>
      <c r="E14" s="21">
        <f>D14/'Indicatore 1_Imprese registrate'!D15</f>
        <v>2.2396416573348264E-2</v>
      </c>
      <c r="F14" s="20">
        <v>46</v>
      </c>
      <c r="G14" s="21">
        <f>F14/'Indicatore 1_Imprese registrate'!F15</f>
        <v>2.5784753363228701E-2</v>
      </c>
      <c r="H14" s="21">
        <f t="shared" si="0"/>
        <v>0.15</v>
      </c>
      <c r="I14" s="20">
        <v>40</v>
      </c>
      <c r="J14" s="21">
        <f>I14/('Indicatore 1_Imprese registrate'!H15)</f>
        <v>2.3108030040439053E-2</v>
      </c>
      <c r="K14" s="21">
        <f t="shared" si="1"/>
        <v>-0.13043478260869565</v>
      </c>
      <c r="L14" s="20">
        <v>42</v>
      </c>
      <c r="M14" s="21">
        <f>L14/'Indicatore 1_Imprese registrate'!J15</f>
        <v>2.4390243902439025E-2</v>
      </c>
      <c r="N14" s="21">
        <f t="shared" si="2"/>
        <v>0.05</v>
      </c>
      <c r="O14" s="20">
        <v>40</v>
      </c>
      <c r="P14" s="21">
        <f>O14/'Indicatore 1_Imprese registrate'!L15</f>
        <v>2.2805017103762829E-2</v>
      </c>
      <c r="Q14" s="21">
        <f t="shared" si="3"/>
        <v>-4.7619047619047616E-2</v>
      </c>
      <c r="R14" s="2"/>
      <c r="S14" s="2"/>
      <c r="T14" s="2"/>
      <c r="U14" s="2"/>
      <c r="V14" s="2"/>
      <c r="W14" s="2"/>
      <c r="X14" s="2"/>
      <c r="Y14" s="2"/>
      <c r="Z14" s="5"/>
      <c r="AA14" s="5"/>
      <c r="AB14" s="5"/>
    </row>
    <row r="15" spans="1:28" ht="15.75" customHeight="1">
      <c r="A15" s="10" t="s">
        <v>64</v>
      </c>
      <c r="B15" s="11">
        <v>32</v>
      </c>
      <c r="C15" s="14">
        <v>5.7245080500894503E-2</v>
      </c>
      <c r="D15" s="11">
        <v>43</v>
      </c>
      <c r="E15" s="14">
        <f>D15/'Indicatore 1_Imprese registrate'!D16</f>
        <v>7.6648841354723704E-2</v>
      </c>
      <c r="F15" s="11">
        <v>40</v>
      </c>
      <c r="G15" s="14">
        <f>F15/'Indicatore 1_Imprese registrate'!F16</f>
        <v>7.1942446043165464E-2</v>
      </c>
      <c r="H15" s="14">
        <f t="shared" si="0"/>
        <v>-6.9767441860465115E-2</v>
      </c>
      <c r="I15" s="11">
        <v>45</v>
      </c>
      <c r="J15" s="14">
        <f>I15/('Indicatore 1_Imprese registrate'!H16)</f>
        <v>7.7854671280276816E-2</v>
      </c>
      <c r="K15" s="14">
        <f t="shared" si="1"/>
        <v>0.125</v>
      </c>
      <c r="L15" s="11">
        <v>54</v>
      </c>
      <c r="M15" s="14">
        <f>L15/'Indicatore 1_Imprese registrate'!J16</f>
        <v>8.9700996677740868E-2</v>
      </c>
      <c r="N15" s="14">
        <f t="shared" si="2"/>
        <v>0.2</v>
      </c>
      <c r="O15" s="11">
        <v>55</v>
      </c>
      <c r="P15" s="14">
        <f>O15/'Indicatore 1_Imprese registrate'!L16</f>
        <v>9.838998211091235E-2</v>
      </c>
      <c r="Q15" s="14">
        <f t="shared" si="3"/>
        <v>1.8518518518518517E-2</v>
      </c>
      <c r="R15" s="2"/>
      <c r="S15" s="2"/>
      <c r="T15" s="2"/>
      <c r="U15" s="2"/>
      <c r="V15" s="2"/>
      <c r="W15" s="2"/>
      <c r="X15" s="2"/>
      <c r="Y15" s="2"/>
      <c r="Z15" s="5"/>
      <c r="AA15" s="5"/>
      <c r="AB15" s="5"/>
    </row>
    <row r="16" spans="1:28" ht="15.75" customHeight="1">
      <c r="A16" s="16" t="s">
        <v>67</v>
      </c>
      <c r="B16" s="20">
        <v>105</v>
      </c>
      <c r="C16" s="21">
        <v>0.17384105960264901</v>
      </c>
      <c r="D16" s="20">
        <v>104</v>
      </c>
      <c r="E16" s="21">
        <f>D16/'Indicatore 1_Imprese registrate'!D17</f>
        <v>0.17247097844112769</v>
      </c>
      <c r="F16" s="20">
        <v>112</v>
      </c>
      <c r="G16" s="21">
        <f>F16/'Indicatore 1_Imprese registrate'!F17</f>
        <v>0.18360655737704917</v>
      </c>
      <c r="H16" s="21">
        <f t="shared" si="0"/>
        <v>7.6923076923076927E-2</v>
      </c>
      <c r="I16" s="20">
        <v>97</v>
      </c>
      <c r="J16" s="21">
        <f>I16/('Indicatore 1_Imprese registrate'!H17)</f>
        <v>0.16139767054908485</v>
      </c>
      <c r="K16" s="21">
        <f t="shared" si="1"/>
        <v>-0.13392857142857142</v>
      </c>
      <c r="L16" s="20">
        <v>95</v>
      </c>
      <c r="M16" s="21">
        <f>L16/'Indicatore 1_Imprese registrate'!J17</f>
        <v>0.16183986371379896</v>
      </c>
      <c r="N16" s="21">
        <f t="shared" si="2"/>
        <v>-2.0618556701030927E-2</v>
      </c>
      <c r="O16" s="20">
        <v>114</v>
      </c>
      <c r="P16" s="21">
        <f>O16/'Indicatore 1_Imprese registrate'!L17</f>
        <v>0.17757009345794392</v>
      </c>
      <c r="Q16" s="21">
        <f t="shared" si="3"/>
        <v>0.2</v>
      </c>
      <c r="R16" s="2"/>
      <c r="S16" s="2"/>
      <c r="T16" s="2"/>
      <c r="U16" s="2"/>
      <c r="V16" s="2"/>
      <c r="W16" s="2"/>
      <c r="X16" s="2"/>
      <c r="Y16" s="2"/>
      <c r="Z16" s="5"/>
      <c r="AA16" s="5"/>
      <c r="AB16" s="5"/>
    </row>
    <row r="17" spans="1:28" ht="15.75" customHeight="1">
      <c r="A17" s="10" t="s">
        <v>68</v>
      </c>
      <c r="B17" s="11">
        <v>1</v>
      </c>
      <c r="C17" s="14">
        <v>1.1904761904761901E-2</v>
      </c>
      <c r="D17" s="11">
        <v>2</v>
      </c>
      <c r="E17" s="14">
        <f>D17/'Indicatore 1_Imprese registrate'!D18</f>
        <v>2.3255813953488372E-2</v>
      </c>
      <c r="F17" s="11">
        <v>3</v>
      </c>
      <c r="G17" s="14">
        <f>F17/'Indicatore 1_Imprese registrate'!F18</f>
        <v>3.4883720930232558E-2</v>
      </c>
      <c r="H17" s="14">
        <f t="shared" si="0"/>
        <v>0.5</v>
      </c>
      <c r="I17" s="11">
        <v>3</v>
      </c>
      <c r="J17" s="14">
        <f>I17/('Indicatore 1_Imprese registrate'!H18)</f>
        <v>3.3333333333333333E-2</v>
      </c>
      <c r="K17" s="14">
        <f t="shared" si="1"/>
        <v>0</v>
      </c>
      <c r="L17" s="11">
        <v>3</v>
      </c>
      <c r="M17" s="14">
        <f>L17/'Indicatore 1_Imprese registrate'!J18</f>
        <v>3.2967032967032968E-2</v>
      </c>
      <c r="N17" s="14">
        <f t="shared" si="2"/>
        <v>0</v>
      </c>
      <c r="O17" s="11">
        <v>1</v>
      </c>
      <c r="P17" s="14">
        <f>O17/'Indicatore 1_Imprese registrate'!L18</f>
        <v>1.1235955056179775E-2</v>
      </c>
      <c r="Q17" s="14">
        <f t="shared" si="3"/>
        <v>-0.66666666666666663</v>
      </c>
      <c r="R17" s="2"/>
      <c r="S17" s="2"/>
      <c r="T17" s="2"/>
      <c r="U17" s="2"/>
      <c r="V17" s="2"/>
      <c r="W17" s="2"/>
      <c r="X17" s="2"/>
      <c r="Y17" s="2"/>
      <c r="Z17" s="5"/>
      <c r="AA17" s="5"/>
      <c r="AB17" s="5"/>
    </row>
    <row r="18" spans="1:28" ht="19.5" customHeight="1">
      <c r="A18" s="16" t="s">
        <v>71</v>
      </c>
      <c r="B18" s="20">
        <v>1</v>
      </c>
      <c r="C18" s="21">
        <v>1.0752688172042999E-2</v>
      </c>
      <c r="D18" s="20">
        <v>1</v>
      </c>
      <c r="E18" s="21">
        <f>D18/'Indicatore 1_Imprese registrate'!D19</f>
        <v>1.0638297872340425E-2</v>
      </c>
      <c r="F18" s="20">
        <v>2</v>
      </c>
      <c r="G18" s="21">
        <f>F18/'Indicatore 1_Imprese registrate'!F19</f>
        <v>2.1505376344086023E-2</v>
      </c>
      <c r="H18" s="21">
        <f t="shared" si="0"/>
        <v>1</v>
      </c>
      <c r="I18" s="20">
        <v>3</v>
      </c>
      <c r="J18" s="21">
        <f>I18/('Indicatore 1_Imprese registrate'!H19)</f>
        <v>3.2258064516129031E-2</v>
      </c>
      <c r="K18" s="21">
        <f t="shared" si="1"/>
        <v>0.5</v>
      </c>
      <c r="L18" s="20">
        <v>2</v>
      </c>
      <c r="M18" s="21">
        <f>L18/'Indicatore 1_Imprese registrate'!J19</f>
        <v>2.3255813953488372E-2</v>
      </c>
      <c r="N18" s="21">
        <f t="shared" si="2"/>
        <v>-0.33333333333333331</v>
      </c>
      <c r="O18" s="20">
        <v>2</v>
      </c>
      <c r="P18" s="21">
        <f>O18/'Indicatore 1_Imprese registrate'!L19</f>
        <v>2.197802197802198E-2</v>
      </c>
      <c r="Q18" s="21">
        <f t="shared" si="3"/>
        <v>0</v>
      </c>
      <c r="R18" s="2"/>
      <c r="S18" s="2"/>
      <c r="T18" s="2"/>
      <c r="U18" s="2"/>
      <c r="V18" s="2"/>
      <c r="W18" s="2"/>
      <c r="X18" s="2"/>
      <c r="Y18" s="2"/>
      <c r="Z18" s="5"/>
      <c r="AA18" s="5"/>
      <c r="AB18" s="5"/>
    </row>
    <row r="19" spans="1:28" ht="15.75" customHeight="1">
      <c r="A19" s="10" t="s">
        <v>74</v>
      </c>
      <c r="B19" s="11">
        <v>16</v>
      </c>
      <c r="C19" s="14">
        <v>8.6021505376344107E-2</v>
      </c>
      <c r="D19" s="11">
        <v>16</v>
      </c>
      <c r="E19" s="14">
        <f>D19/'Indicatore 1_Imprese registrate'!D20</f>
        <v>8.5106382978723402E-2</v>
      </c>
      <c r="F19" s="11">
        <v>11</v>
      </c>
      <c r="G19" s="14">
        <f>F19/'Indicatore 1_Imprese registrate'!F20</f>
        <v>6.0773480662983423E-2</v>
      </c>
      <c r="H19" s="14">
        <f t="shared" si="0"/>
        <v>-0.3125</v>
      </c>
      <c r="I19" s="11">
        <v>14</v>
      </c>
      <c r="J19" s="14">
        <f>I19/('Indicatore 1_Imprese registrate'!H20)</f>
        <v>7.2164948453608241E-2</v>
      </c>
      <c r="K19" s="14">
        <f t="shared" si="1"/>
        <v>0.27272727272727271</v>
      </c>
      <c r="L19" s="11">
        <v>14</v>
      </c>
      <c r="M19" s="14">
        <f>L19/'Indicatore 1_Imprese registrate'!J20</f>
        <v>6.8292682926829273E-2</v>
      </c>
      <c r="N19" s="14">
        <f t="shared" si="2"/>
        <v>0</v>
      </c>
      <c r="O19" s="11">
        <v>13</v>
      </c>
      <c r="P19" s="14">
        <f>O19/'Indicatore 1_Imprese registrate'!L20</f>
        <v>6.1611374407582936E-2</v>
      </c>
      <c r="Q19" s="14">
        <f t="shared" si="3"/>
        <v>-7.1428571428571425E-2</v>
      </c>
      <c r="R19" s="2"/>
      <c r="S19" s="2"/>
      <c r="T19" s="2"/>
      <c r="U19" s="2"/>
      <c r="V19" s="2"/>
      <c r="W19" s="2"/>
      <c r="X19" s="2"/>
      <c r="Y19" s="2"/>
      <c r="Z19" s="5"/>
      <c r="AA19" s="5"/>
      <c r="AB19" s="5"/>
    </row>
    <row r="20" spans="1:28" ht="15.75" customHeight="1">
      <c r="A20" s="16" t="s">
        <v>78</v>
      </c>
      <c r="B20" s="20">
        <v>84</v>
      </c>
      <c r="C20" s="21">
        <v>0.10319410319410301</v>
      </c>
      <c r="D20" s="20">
        <v>89</v>
      </c>
      <c r="E20" s="21">
        <f>D20/'Indicatore 1_Imprese registrate'!D21</f>
        <v>0.10933660933660934</v>
      </c>
      <c r="F20" s="20">
        <v>87</v>
      </c>
      <c r="G20" s="21">
        <f>F20/'Indicatore 1_Imprese registrate'!F21</f>
        <v>0.10834371108343711</v>
      </c>
      <c r="H20" s="21">
        <f t="shared" si="0"/>
        <v>-2.247191011235955E-2</v>
      </c>
      <c r="I20" s="20">
        <v>88</v>
      </c>
      <c r="J20" s="21">
        <f>I20/('Indicatore 1_Imprese registrate'!H21)</f>
        <v>0.11055276381909548</v>
      </c>
      <c r="K20" s="21">
        <f t="shared" si="1"/>
        <v>1.1494252873563218E-2</v>
      </c>
      <c r="L20" s="20">
        <v>83</v>
      </c>
      <c r="M20" s="21">
        <f>L20/'Indicatore 1_Imprese registrate'!J21</f>
        <v>0.10559796437659033</v>
      </c>
      <c r="N20" s="21">
        <f t="shared" si="2"/>
        <v>-5.6818181818181816E-2</v>
      </c>
      <c r="O20" s="20">
        <v>111</v>
      </c>
      <c r="P20" s="21">
        <f>O20/'Indicatore 1_Imprese registrate'!L21</f>
        <v>9.9462365591397844E-2</v>
      </c>
      <c r="Q20" s="21">
        <f t="shared" si="3"/>
        <v>0.33734939759036142</v>
      </c>
      <c r="R20" s="2"/>
      <c r="S20" s="2"/>
      <c r="T20" s="2"/>
      <c r="U20" s="2"/>
      <c r="V20" s="2"/>
      <c r="W20" s="2"/>
      <c r="X20" s="2"/>
      <c r="Y20" s="2"/>
      <c r="Z20" s="5"/>
      <c r="AA20" s="5"/>
      <c r="AB20" s="5"/>
    </row>
    <row r="21" spans="1:28" ht="15.75" customHeight="1">
      <c r="A21" s="10" t="s">
        <v>81</v>
      </c>
      <c r="B21" s="11">
        <v>50</v>
      </c>
      <c r="C21" s="14">
        <v>6.1124694376528101E-2</v>
      </c>
      <c r="D21" s="11">
        <v>52</v>
      </c>
      <c r="E21" s="14">
        <f>D21/'Indicatore 1_Imprese registrate'!D22</f>
        <v>6.6581306017925737E-2</v>
      </c>
      <c r="F21" s="11">
        <v>49</v>
      </c>
      <c r="G21" s="14">
        <f>F21/'Indicatore 1_Imprese registrate'!F22</f>
        <v>6.1946902654867256E-2</v>
      </c>
      <c r="H21" s="14">
        <f t="shared" si="0"/>
        <v>-5.7692307692307696E-2</v>
      </c>
      <c r="I21" s="11">
        <v>45</v>
      </c>
      <c r="J21" s="14">
        <f>I21/('Indicatore 1_Imprese registrate'!H22)</f>
        <v>6.0728744939271252E-2</v>
      </c>
      <c r="K21" s="14">
        <f t="shared" si="1"/>
        <v>-8.1632653061224483E-2</v>
      </c>
      <c r="L21" s="11">
        <v>46</v>
      </c>
      <c r="M21" s="14">
        <f>L21/'Indicatore 1_Imprese registrate'!J22</f>
        <v>6.1251664447403459E-2</v>
      </c>
      <c r="N21" s="14">
        <f t="shared" si="2"/>
        <v>2.2222222222222223E-2</v>
      </c>
      <c r="O21" s="11">
        <v>44</v>
      </c>
      <c r="P21" s="14">
        <f>O21/'Indicatore 1_Imprese registrate'!L22</f>
        <v>5.8201058201058198E-2</v>
      </c>
      <c r="Q21" s="14">
        <f t="shared" si="3"/>
        <v>-4.3478260869565216E-2</v>
      </c>
      <c r="R21" s="2"/>
      <c r="S21" s="2"/>
      <c r="T21" s="2"/>
      <c r="U21" s="2"/>
      <c r="V21" s="2"/>
      <c r="W21" s="2"/>
      <c r="X21" s="2"/>
      <c r="Y21" s="2"/>
      <c r="Z21" s="5"/>
      <c r="AA21" s="5"/>
      <c r="AB21" s="5"/>
    </row>
    <row r="22" spans="1:28" ht="15.75" customHeight="1">
      <c r="A22" s="22" t="s">
        <v>82</v>
      </c>
      <c r="B22" s="23">
        <f>SUM(B5:B21)</f>
        <v>1162</v>
      </c>
      <c r="C22" s="24">
        <v>6.7008823020587097E-2</v>
      </c>
      <c r="D22" s="23">
        <v>1162</v>
      </c>
      <c r="E22" s="24">
        <f>D22/'Indicatore 1_Imprese registrate'!D23</f>
        <v>6.8493958149130563E-2</v>
      </c>
      <c r="F22" s="23">
        <f>SUM(F5:F21)</f>
        <v>1159</v>
      </c>
      <c r="G22" s="24">
        <f>F22/'Indicatore 1_Imprese registrate'!F23</f>
        <v>7.0153138429877124E-2</v>
      </c>
      <c r="H22" s="24">
        <f t="shared" si="0"/>
        <v>-2.5817555938037868E-3</v>
      </c>
      <c r="I22" s="23">
        <v>1121</v>
      </c>
      <c r="J22" s="24">
        <f>I22/('Indicatore 1_Imprese registrate'!H23)</f>
        <v>6.9540942928039709E-2</v>
      </c>
      <c r="K22" s="24">
        <f t="shared" si="1"/>
        <v>-3.2786885245901641E-2</v>
      </c>
      <c r="L22" s="23">
        <v>1145</v>
      </c>
      <c r="M22" s="24">
        <f>L22/'Indicatore 1_Imprese registrate'!J23</f>
        <v>7.1661033921642261E-2</v>
      </c>
      <c r="N22" s="24">
        <f t="shared" si="2"/>
        <v>2.1409455842997322E-2</v>
      </c>
      <c r="O22" s="23">
        <f>SUM(O5:O21)</f>
        <v>1155</v>
      </c>
      <c r="P22" s="24">
        <f>O22/'Indicatore 1_Imprese registrate'!L23</f>
        <v>7.2925874479100899E-2</v>
      </c>
      <c r="Q22" s="24">
        <f t="shared" si="3"/>
        <v>8.7336244541484712E-3</v>
      </c>
      <c r="R22" s="2"/>
      <c r="S22" s="2"/>
      <c r="T22" s="2"/>
      <c r="U22" s="2"/>
      <c r="V22" s="2"/>
      <c r="W22" s="2"/>
      <c r="X22" s="2"/>
      <c r="Y22" s="2"/>
      <c r="Z22" s="5"/>
      <c r="AA22" s="5"/>
      <c r="AB22" s="5"/>
    </row>
    <row r="23" spans="1:28" ht="15.75" customHeight="1">
      <c r="A23" s="25" t="s">
        <v>107</v>
      </c>
      <c r="B23" s="2"/>
      <c r="C23" s="35"/>
      <c r="D23" s="2"/>
      <c r="E23" s="35"/>
      <c r="F23" s="2"/>
      <c r="G23" s="35"/>
      <c r="H23" s="5"/>
      <c r="I23" s="2"/>
      <c r="J23" s="41"/>
      <c r="K23" s="2"/>
      <c r="L23" s="2"/>
      <c r="M23" s="2"/>
      <c r="N23" s="2"/>
      <c r="O23" s="2"/>
      <c r="P23" s="2"/>
      <c r="Q23" s="2"/>
      <c r="R23" s="2"/>
      <c r="S23" s="2"/>
      <c r="T23" s="2"/>
      <c r="U23" s="2"/>
      <c r="V23" s="2"/>
      <c r="W23" s="2"/>
      <c r="X23" s="2"/>
      <c r="Y23" s="2"/>
      <c r="Z23" s="2"/>
      <c r="AA23" s="2"/>
      <c r="AB23" s="2"/>
    </row>
    <row r="24" spans="1:28" ht="15.75" customHeight="1">
      <c r="A24" s="25" t="s">
        <v>108</v>
      </c>
      <c r="B24" s="2"/>
      <c r="C24" s="35"/>
      <c r="D24" s="2"/>
      <c r="E24" s="35"/>
      <c r="F24" s="2"/>
      <c r="G24" s="35"/>
      <c r="H24" s="5"/>
      <c r="I24" s="2"/>
      <c r="J24" s="37"/>
      <c r="K24" s="2"/>
      <c r="L24" s="2"/>
      <c r="M24" s="2"/>
      <c r="N24" s="2"/>
      <c r="O24" s="2"/>
      <c r="P24" s="2"/>
      <c r="Q24" s="2"/>
      <c r="R24" s="2"/>
      <c r="S24" s="2"/>
      <c r="T24" s="2"/>
      <c r="U24" s="2"/>
      <c r="V24" s="2"/>
      <c r="W24" s="2"/>
      <c r="X24" s="2"/>
      <c r="Y24" s="2"/>
      <c r="Z24" s="2"/>
      <c r="AA24" s="2"/>
      <c r="AB24" s="2"/>
    </row>
    <row r="25" spans="1:28" ht="15.75" customHeight="1">
      <c r="A25" s="25" t="s">
        <v>84</v>
      </c>
      <c r="B25" s="2"/>
      <c r="C25" s="35"/>
      <c r="D25" s="2"/>
      <c r="E25" s="35"/>
      <c r="F25" s="2"/>
      <c r="G25" s="35"/>
      <c r="H25" s="5"/>
      <c r="I25" s="2"/>
      <c r="J25" s="2"/>
      <c r="K25" s="2"/>
      <c r="L25" s="2"/>
      <c r="M25" s="2"/>
      <c r="N25" s="2"/>
      <c r="O25" s="2"/>
      <c r="P25" s="2"/>
      <c r="Q25" s="2"/>
      <c r="R25" s="2"/>
      <c r="S25" s="2"/>
      <c r="T25" s="2"/>
      <c r="U25" s="2"/>
      <c r="V25" s="2"/>
      <c r="W25" s="2"/>
      <c r="X25" s="2"/>
      <c r="Y25" s="2"/>
      <c r="Z25" s="2"/>
      <c r="AA25" s="2"/>
      <c r="AB25" s="2"/>
    </row>
    <row r="26" spans="1:28" ht="15.75" customHeight="1">
      <c r="A26" s="2"/>
      <c r="B26" s="2"/>
      <c r="C26" s="35"/>
      <c r="D26" s="2"/>
      <c r="E26" s="35"/>
      <c r="F26" s="2"/>
      <c r="G26" s="35"/>
      <c r="H26" s="5"/>
      <c r="I26" s="2"/>
      <c r="J26" s="2"/>
      <c r="K26" s="2"/>
      <c r="L26" s="2"/>
      <c r="M26" s="2"/>
      <c r="N26" s="2"/>
      <c r="O26" s="2"/>
      <c r="P26" s="2"/>
      <c r="Q26" s="2"/>
      <c r="R26" s="2"/>
      <c r="S26" s="2"/>
      <c r="T26" s="2"/>
      <c r="U26" s="2"/>
      <c r="V26" s="2"/>
      <c r="W26" s="2"/>
      <c r="X26" s="2"/>
      <c r="Y26" s="2"/>
      <c r="Z26" s="2"/>
      <c r="AA26" s="2"/>
      <c r="AB26" s="2"/>
    </row>
    <row r="27" spans="1:28" ht="15.75" customHeight="1">
      <c r="A27" s="1" t="s">
        <v>109</v>
      </c>
      <c r="B27" s="2"/>
      <c r="C27" s="35"/>
      <c r="D27" s="2"/>
      <c r="E27" s="35"/>
      <c r="F27" s="2"/>
      <c r="G27" s="35"/>
      <c r="H27" s="5"/>
      <c r="I27" s="2"/>
      <c r="J27" s="2"/>
      <c r="K27" s="2"/>
      <c r="L27" s="2"/>
      <c r="M27" s="2"/>
      <c r="N27" s="2"/>
      <c r="O27" s="2"/>
      <c r="P27" s="2"/>
      <c r="Q27" s="2"/>
      <c r="R27" s="2"/>
      <c r="S27" s="2"/>
      <c r="T27" s="2"/>
      <c r="U27" s="2"/>
      <c r="V27" s="2"/>
      <c r="W27" s="2"/>
      <c r="X27" s="2"/>
      <c r="Y27" s="2"/>
      <c r="Z27" s="2"/>
      <c r="AA27" s="2"/>
      <c r="AB27" s="2"/>
    </row>
    <row r="28" spans="1:28" ht="15.75" customHeight="1">
      <c r="A28" s="2"/>
      <c r="B28" s="2"/>
      <c r="C28" s="35"/>
      <c r="D28" s="2"/>
      <c r="E28" s="35"/>
      <c r="F28" s="2"/>
      <c r="G28" s="35"/>
      <c r="H28" s="5"/>
      <c r="I28" s="2"/>
      <c r="J28" s="2"/>
      <c r="K28" s="2"/>
      <c r="L28" s="2"/>
      <c r="M28" s="2"/>
      <c r="N28" s="2"/>
      <c r="O28" s="2"/>
      <c r="P28" s="2"/>
      <c r="Q28" s="2"/>
      <c r="R28" s="2"/>
      <c r="S28" s="2"/>
      <c r="T28" s="2"/>
      <c r="U28" s="2"/>
      <c r="V28" s="2"/>
      <c r="W28" s="2"/>
      <c r="X28" s="2"/>
      <c r="Y28" s="2"/>
      <c r="Z28" s="2"/>
      <c r="AA28" s="2"/>
      <c r="AB28" s="2"/>
    </row>
    <row r="29" spans="1:28" ht="15.75" customHeight="1">
      <c r="A29" s="2"/>
      <c r="B29" s="105">
        <v>2020</v>
      </c>
      <c r="C29" s="107"/>
      <c r="D29" s="105">
        <v>2021</v>
      </c>
      <c r="E29" s="107"/>
      <c r="F29" s="105">
        <v>2022</v>
      </c>
      <c r="G29" s="107"/>
      <c r="H29" s="105">
        <v>2023</v>
      </c>
      <c r="I29" s="107"/>
      <c r="J29" s="105">
        <v>2024</v>
      </c>
      <c r="K29" s="107"/>
      <c r="L29" s="105">
        <v>2025</v>
      </c>
      <c r="M29" s="107"/>
      <c r="N29" s="2"/>
      <c r="O29" s="2"/>
      <c r="P29" s="2"/>
      <c r="Q29" s="2"/>
      <c r="R29" s="2"/>
      <c r="S29" s="2"/>
      <c r="T29" s="2"/>
      <c r="U29" s="2"/>
      <c r="V29" s="2"/>
      <c r="W29" s="2"/>
      <c r="X29" s="2"/>
      <c r="Y29" s="2"/>
      <c r="Z29" s="2"/>
      <c r="AA29" s="2"/>
      <c r="AB29" s="2"/>
    </row>
    <row r="30" spans="1:28" ht="15.75" customHeight="1">
      <c r="A30" s="7" t="s">
        <v>102</v>
      </c>
      <c r="B30" s="7" t="s">
        <v>10</v>
      </c>
      <c r="C30" s="18" t="s">
        <v>110</v>
      </c>
      <c r="D30" s="7" t="s">
        <v>10</v>
      </c>
      <c r="E30" s="18" t="s">
        <v>110</v>
      </c>
      <c r="F30" s="7" t="s">
        <v>10</v>
      </c>
      <c r="G30" s="18" t="s">
        <v>110</v>
      </c>
      <c r="H30" s="7" t="s">
        <v>10</v>
      </c>
      <c r="I30" s="7" t="s">
        <v>110</v>
      </c>
      <c r="J30" s="7" t="s">
        <v>10</v>
      </c>
      <c r="K30" s="7" t="s">
        <v>110</v>
      </c>
      <c r="L30" s="7" t="s">
        <v>10</v>
      </c>
      <c r="M30" s="7" t="s">
        <v>110</v>
      </c>
      <c r="N30" s="2"/>
      <c r="O30" s="2"/>
      <c r="P30" s="2"/>
      <c r="Q30" s="2"/>
      <c r="R30" s="2"/>
      <c r="S30" s="2"/>
      <c r="T30" s="2"/>
      <c r="U30" s="2"/>
      <c r="V30" s="2"/>
      <c r="W30" s="2"/>
      <c r="X30" s="2"/>
      <c r="Y30" s="2"/>
      <c r="Z30" s="2"/>
      <c r="AA30" s="5"/>
      <c r="AB30" s="5"/>
    </row>
    <row r="31" spans="1:28" ht="15.75" customHeight="1">
      <c r="A31" s="10" t="s">
        <v>103</v>
      </c>
      <c r="B31" s="11">
        <v>145</v>
      </c>
      <c r="C31" s="14">
        <f t="shared" ref="C31:C48" si="4">B31/$B$48</f>
        <v>0.12478485370051635</v>
      </c>
      <c r="D31" s="11">
        <v>133</v>
      </c>
      <c r="E31" s="14">
        <f t="shared" ref="E31:E48" si="5">D31/$D$48</f>
        <v>0.1144578313253012</v>
      </c>
      <c r="F31" s="11">
        <v>132</v>
      </c>
      <c r="G31" s="14">
        <f t="shared" ref="G31:G48" si="6">F31/$F$48</f>
        <v>0.11389128559102675</v>
      </c>
      <c r="H31" s="11">
        <v>130</v>
      </c>
      <c r="I31" s="14">
        <f t="shared" ref="I31:I48" si="7">H31/$H$48</f>
        <v>0.1159678858162355</v>
      </c>
      <c r="J31" s="11">
        <v>141</v>
      </c>
      <c r="K31" s="14">
        <f t="shared" ref="K31:K48" si="8">J31/$J$48</f>
        <v>0.12314410480349346</v>
      </c>
      <c r="L31" s="11">
        <v>138</v>
      </c>
      <c r="M31" s="14">
        <f t="shared" ref="M31:M48" si="9">L31/$L$48</f>
        <v>0.11948051948051948</v>
      </c>
      <c r="N31" s="2"/>
      <c r="O31" s="2"/>
      <c r="P31" s="2"/>
      <c r="Q31" s="2"/>
      <c r="R31" s="2"/>
      <c r="S31" s="2"/>
      <c r="T31" s="2"/>
      <c r="U31" s="2"/>
      <c r="V31" s="2"/>
      <c r="W31" s="2"/>
      <c r="X31" s="2"/>
      <c r="Y31" s="2"/>
      <c r="Z31" s="2"/>
      <c r="AA31" s="5"/>
      <c r="AB31" s="5"/>
    </row>
    <row r="32" spans="1:28" ht="15.75" customHeight="1">
      <c r="A32" s="16" t="s">
        <v>35</v>
      </c>
      <c r="B32" s="20">
        <v>66</v>
      </c>
      <c r="C32" s="21">
        <f t="shared" si="4"/>
        <v>5.6798623063683308E-2</v>
      </c>
      <c r="D32" s="20">
        <v>69</v>
      </c>
      <c r="E32" s="21">
        <f t="shared" si="5"/>
        <v>5.938037865748709E-2</v>
      </c>
      <c r="F32" s="20">
        <v>65</v>
      </c>
      <c r="G32" s="21">
        <f t="shared" si="6"/>
        <v>5.6082830025884385E-2</v>
      </c>
      <c r="H32" s="20">
        <v>63</v>
      </c>
      <c r="I32" s="21">
        <f t="shared" si="7"/>
        <v>5.6199821587867974E-2</v>
      </c>
      <c r="J32" s="20">
        <v>68</v>
      </c>
      <c r="K32" s="21">
        <f t="shared" si="8"/>
        <v>5.9388646288209605E-2</v>
      </c>
      <c r="L32" s="20">
        <v>66</v>
      </c>
      <c r="M32" s="21">
        <f t="shared" si="9"/>
        <v>5.7142857142857141E-2</v>
      </c>
      <c r="N32" s="2"/>
      <c r="O32" s="2"/>
      <c r="P32" s="2"/>
      <c r="Q32" s="2"/>
      <c r="R32" s="2"/>
      <c r="S32" s="2"/>
      <c r="T32" s="2"/>
      <c r="U32" s="2"/>
      <c r="V32" s="2"/>
      <c r="W32" s="2"/>
      <c r="X32" s="2"/>
      <c r="Y32" s="2"/>
      <c r="Z32" s="2"/>
      <c r="AA32" s="5"/>
      <c r="AB32" s="5"/>
    </row>
    <row r="33" spans="1:28" ht="15.75" customHeight="1">
      <c r="A33" s="10" t="s">
        <v>90</v>
      </c>
      <c r="B33" s="11">
        <v>3</v>
      </c>
      <c r="C33" s="14">
        <f t="shared" si="4"/>
        <v>2.5817555938037868E-3</v>
      </c>
      <c r="D33" s="11">
        <v>3</v>
      </c>
      <c r="E33" s="14">
        <f t="shared" si="5"/>
        <v>2.5817555938037868E-3</v>
      </c>
      <c r="F33" s="11">
        <v>4</v>
      </c>
      <c r="G33" s="14">
        <f t="shared" si="6"/>
        <v>3.4512510785159622E-3</v>
      </c>
      <c r="H33" s="11">
        <v>4</v>
      </c>
      <c r="I33" s="14">
        <f t="shared" si="7"/>
        <v>3.5682426404995541E-3</v>
      </c>
      <c r="J33" s="11">
        <v>4</v>
      </c>
      <c r="K33" s="14">
        <f t="shared" si="8"/>
        <v>3.4934497816593887E-3</v>
      </c>
      <c r="L33" s="11">
        <v>6</v>
      </c>
      <c r="M33" s="14">
        <f t="shared" si="9"/>
        <v>5.1948051948051948E-3</v>
      </c>
      <c r="N33" s="2"/>
      <c r="O33" s="2"/>
      <c r="P33" s="2"/>
      <c r="Q33" s="2"/>
      <c r="R33" s="2"/>
      <c r="S33" s="2"/>
      <c r="T33" s="2"/>
      <c r="U33" s="2"/>
      <c r="V33" s="2"/>
      <c r="W33" s="2"/>
      <c r="X33" s="2"/>
      <c r="Y33" s="2"/>
      <c r="Z33" s="2"/>
      <c r="AA33" s="5"/>
      <c r="AB33" s="5"/>
    </row>
    <row r="34" spans="1:28" ht="15.75" customHeight="1">
      <c r="A34" s="16" t="s">
        <v>43</v>
      </c>
      <c r="B34" s="20">
        <v>143</v>
      </c>
      <c r="C34" s="21">
        <f t="shared" si="4"/>
        <v>0.12306368330464716</v>
      </c>
      <c r="D34" s="20">
        <v>135</v>
      </c>
      <c r="E34" s="21">
        <f t="shared" si="5"/>
        <v>0.11617900172117039</v>
      </c>
      <c r="F34" s="20">
        <v>134</v>
      </c>
      <c r="G34" s="21">
        <f t="shared" si="6"/>
        <v>0.11561691113028473</v>
      </c>
      <c r="H34" s="20">
        <v>140</v>
      </c>
      <c r="I34" s="21">
        <f t="shared" si="7"/>
        <v>0.12488849241748438</v>
      </c>
      <c r="J34" s="20">
        <v>148</v>
      </c>
      <c r="K34" s="21">
        <f t="shared" si="8"/>
        <v>0.12925764192139738</v>
      </c>
      <c r="L34" s="20">
        <v>140</v>
      </c>
      <c r="M34" s="21">
        <f t="shared" si="9"/>
        <v>0.12121212121212122</v>
      </c>
      <c r="N34" s="2"/>
      <c r="O34" s="2"/>
      <c r="P34" s="2"/>
      <c r="Q34" s="2"/>
      <c r="R34" s="2"/>
      <c r="S34" s="2"/>
      <c r="T34" s="2"/>
      <c r="U34" s="2"/>
      <c r="V34" s="2"/>
      <c r="W34" s="2"/>
      <c r="X34" s="2"/>
      <c r="Y34" s="2"/>
      <c r="Z34" s="2"/>
      <c r="AA34" s="5"/>
      <c r="AB34" s="5"/>
    </row>
    <row r="35" spans="1:28" ht="15.75" customHeight="1">
      <c r="A35" s="10" t="s">
        <v>45</v>
      </c>
      <c r="B35" s="11">
        <v>251</v>
      </c>
      <c r="C35" s="14">
        <f t="shared" si="4"/>
        <v>0.21600688468158347</v>
      </c>
      <c r="D35" s="11">
        <v>260</v>
      </c>
      <c r="E35" s="14">
        <f t="shared" si="5"/>
        <v>0.22375215146299485</v>
      </c>
      <c r="F35" s="11">
        <v>268</v>
      </c>
      <c r="G35" s="14">
        <f t="shared" si="6"/>
        <v>0.23123382226056946</v>
      </c>
      <c r="H35" s="11">
        <v>241</v>
      </c>
      <c r="I35" s="14">
        <f t="shared" si="7"/>
        <v>0.21498661909009811</v>
      </c>
      <c r="J35" s="11">
        <v>222</v>
      </c>
      <c r="K35" s="14">
        <f t="shared" si="8"/>
        <v>0.19388646288209607</v>
      </c>
      <c r="L35" s="11">
        <v>194</v>
      </c>
      <c r="M35" s="14">
        <f t="shared" si="9"/>
        <v>0.16796536796536796</v>
      </c>
      <c r="N35" s="2"/>
      <c r="O35" s="2"/>
      <c r="P35" s="2"/>
      <c r="Q35" s="2"/>
      <c r="R35" s="2"/>
      <c r="S35" s="2"/>
      <c r="T35" s="2"/>
      <c r="U35" s="2"/>
      <c r="V35" s="2"/>
      <c r="W35" s="2"/>
      <c r="X35" s="2"/>
      <c r="Y35" s="2"/>
      <c r="Z35" s="2"/>
      <c r="AA35" s="5"/>
      <c r="AB35" s="5"/>
    </row>
    <row r="36" spans="1:28" ht="15.75" customHeight="1">
      <c r="A36" s="16" t="s">
        <v>47</v>
      </c>
      <c r="B36" s="20">
        <v>8</v>
      </c>
      <c r="C36" s="21">
        <f t="shared" si="4"/>
        <v>6.8846815834767644E-3</v>
      </c>
      <c r="D36" s="20">
        <v>6</v>
      </c>
      <c r="E36" s="21">
        <f t="shared" si="5"/>
        <v>5.1635111876075735E-3</v>
      </c>
      <c r="F36" s="20">
        <v>7</v>
      </c>
      <c r="G36" s="21">
        <f t="shared" si="6"/>
        <v>6.0396893874029335E-3</v>
      </c>
      <c r="H36" s="20">
        <v>7</v>
      </c>
      <c r="I36" s="21">
        <f t="shared" si="7"/>
        <v>6.2444246208742194E-3</v>
      </c>
      <c r="J36" s="20">
        <v>7</v>
      </c>
      <c r="K36" s="21">
        <f t="shared" si="8"/>
        <v>6.1135371179039302E-3</v>
      </c>
      <c r="L36" s="20">
        <v>7</v>
      </c>
      <c r="M36" s="21">
        <f t="shared" si="9"/>
        <v>6.0606060606060606E-3</v>
      </c>
      <c r="N36" s="2"/>
      <c r="O36" s="2"/>
      <c r="P36" s="2"/>
      <c r="Q36" s="2"/>
      <c r="R36" s="2"/>
      <c r="S36" s="2"/>
      <c r="T36" s="2"/>
      <c r="U36" s="2"/>
      <c r="V36" s="2"/>
      <c r="W36" s="2"/>
      <c r="X36" s="2"/>
      <c r="Y36" s="2"/>
      <c r="Z36" s="2"/>
      <c r="AA36" s="5"/>
      <c r="AB36" s="5"/>
    </row>
    <row r="37" spans="1:28" ht="15.75" customHeight="1">
      <c r="A37" s="10" t="s">
        <v>49</v>
      </c>
      <c r="B37" s="11">
        <v>129</v>
      </c>
      <c r="C37" s="14">
        <f t="shared" si="4"/>
        <v>0.11101549053356283</v>
      </c>
      <c r="D37" s="11">
        <v>126</v>
      </c>
      <c r="E37" s="14">
        <f t="shared" si="5"/>
        <v>0.10843373493975904</v>
      </c>
      <c r="F37" s="11">
        <v>123</v>
      </c>
      <c r="G37" s="14">
        <f t="shared" si="6"/>
        <v>0.10612597066436583</v>
      </c>
      <c r="H37" s="11">
        <v>118</v>
      </c>
      <c r="I37" s="14">
        <f t="shared" si="7"/>
        <v>0.10526315789473684</v>
      </c>
      <c r="J37" s="11">
        <v>120</v>
      </c>
      <c r="K37" s="14">
        <f t="shared" si="8"/>
        <v>0.10480349344978165</v>
      </c>
      <c r="L37" s="11">
        <v>117</v>
      </c>
      <c r="M37" s="14">
        <f t="shared" si="9"/>
        <v>0.1012987012987013</v>
      </c>
      <c r="N37" s="2"/>
      <c r="O37" s="2"/>
      <c r="P37" s="2"/>
      <c r="Q37" s="2"/>
      <c r="R37" s="2"/>
      <c r="S37" s="2"/>
      <c r="T37" s="2"/>
      <c r="U37" s="2"/>
      <c r="V37" s="2"/>
      <c r="W37" s="2"/>
      <c r="X37" s="2"/>
      <c r="Y37" s="2"/>
      <c r="Z37" s="2"/>
      <c r="AA37" s="5"/>
      <c r="AB37" s="5"/>
    </row>
    <row r="38" spans="1:28" ht="15.75" customHeight="1">
      <c r="A38" s="16" t="s">
        <v>54</v>
      </c>
      <c r="B38" s="20">
        <v>26</v>
      </c>
      <c r="C38" s="21">
        <f t="shared" si="4"/>
        <v>2.2375215146299483E-2</v>
      </c>
      <c r="D38" s="20">
        <v>28</v>
      </c>
      <c r="E38" s="21">
        <f t="shared" si="5"/>
        <v>2.4096385542168676E-2</v>
      </c>
      <c r="F38" s="20">
        <v>27</v>
      </c>
      <c r="G38" s="21">
        <f t="shared" si="6"/>
        <v>2.3295944779982744E-2</v>
      </c>
      <c r="H38" s="20">
        <v>28</v>
      </c>
      <c r="I38" s="21">
        <f t="shared" si="7"/>
        <v>2.4977698483496878E-2</v>
      </c>
      <c r="J38" s="20">
        <v>35</v>
      </c>
      <c r="K38" s="21">
        <f t="shared" si="8"/>
        <v>3.0567685589519649E-2</v>
      </c>
      <c r="L38" s="20">
        <v>40</v>
      </c>
      <c r="M38" s="21">
        <f t="shared" si="9"/>
        <v>3.4632034632034632E-2</v>
      </c>
      <c r="N38" s="2"/>
      <c r="O38" s="2"/>
      <c r="P38" s="2"/>
      <c r="Q38" s="2"/>
      <c r="R38" s="2"/>
      <c r="S38" s="2"/>
      <c r="T38" s="2"/>
      <c r="U38" s="2"/>
      <c r="V38" s="2"/>
      <c r="W38" s="2"/>
      <c r="X38" s="2"/>
      <c r="Y38" s="2"/>
      <c r="Z38" s="2"/>
      <c r="AA38" s="5"/>
      <c r="AB38" s="5"/>
    </row>
    <row r="39" spans="1:28" ht="15.75" customHeight="1">
      <c r="A39" s="10" t="s">
        <v>57</v>
      </c>
      <c r="B39" s="11">
        <v>58</v>
      </c>
      <c r="C39" s="14">
        <f t="shared" si="4"/>
        <v>4.9913941480206538E-2</v>
      </c>
      <c r="D39" s="11">
        <v>55</v>
      </c>
      <c r="E39" s="14">
        <f t="shared" si="5"/>
        <v>4.7332185886402756E-2</v>
      </c>
      <c r="F39" s="11">
        <v>49</v>
      </c>
      <c r="G39" s="14">
        <f t="shared" si="6"/>
        <v>4.2277825711820538E-2</v>
      </c>
      <c r="H39" s="11">
        <v>55</v>
      </c>
      <c r="I39" s="14">
        <f t="shared" si="7"/>
        <v>4.906333630686887E-2</v>
      </c>
      <c r="J39" s="11">
        <v>61</v>
      </c>
      <c r="K39" s="14">
        <f t="shared" si="8"/>
        <v>5.3275109170305673E-2</v>
      </c>
      <c r="L39" s="11">
        <v>67</v>
      </c>
      <c r="M39" s="14">
        <f t="shared" si="9"/>
        <v>5.8008658008658009E-2</v>
      </c>
      <c r="N39" s="2"/>
      <c r="O39" s="2"/>
      <c r="P39" s="2"/>
      <c r="Q39" s="2"/>
      <c r="R39" s="2"/>
      <c r="S39" s="2"/>
      <c r="T39" s="2"/>
      <c r="U39" s="2"/>
      <c r="V39" s="2"/>
      <c r="W39" s="2"/>
      <c r="X39" s="2"/>
      <c r="Y39" s="2"/>
      <c r="Z39" s="2"/>
      <c r="AA39" s="5"/>
      <c r="AB39" s="5"/>
    </row>
    <row r="40" spans="1:28" ht="15.75" customHeight="1">
      <c r="A40" s="16" t="s">
        <v>62</v>
      </c>
      <c r="B40" s="20">
        <v>44</v>
      </c>
      <c r="C40" s="21">
        <f t="shared" si="4"/>
        <v>3.7865748709122203E-2</v>
      </c>
      <c r="D40" s="20">
        <v>40</v>
      </c>
      <c r="E40" s="21">
        <f t="shared" si="5"/>
        <v>3.4423407917383818E-2</v>
      </c>
      <c r="F40" s="20">
        <v>46</v>
      </c>
      <c r="G40" s="21">
        <f t="shared" si="6"/>
        <v>3.9689387402933561E-2</v>
      </c>
      <c r="H40" s="20">
        <v>40</v>
      </c>
      <c r="I40" s="21">
        <f t="shared" si="7"/>
        <v>3.568242640499554E-2</v>
      </c>
      <c r="J40" s="20">
        <v>42</v>
      </c>
      <c r="K40" s="21">
        <f t="shared" si="8"/>
        <v>3.6681222707423577E-2</v>
      </c>
      <c r="L40" s="20">
        <v>40</v>
      </c>
      <c r="M40" s="21">
        <f t="shared" si="9"/>
        <v>3.4632034632034632E-2</v>
      </c>
      <c r="N40" s="2"/>
      <c r="O40" s="2"/>
      <c r="P40" s="2"/>
      <c r="Q40" s="2"/>
      <c r="R40" s="2"/>
      <c r="S40" s="2"/>
      <c r="T40" s="2"/>
      <c r="U40" s="2"/>
      <c r="V40" s="2"/>
      <c r="W40" s="2"/>
      <c r="X40" s="2"/>
      <c r="Y40" s="2"/>
      <c r="Z40" s="2"/>
      <c r="AA40" s="5"/>
      <c r="AB40" s="5"/>
    </row>
    <row r="41" spans="1:28" ht="15.75" customHeight="1">
      <c r="A41" s="10" t="s">
        <v>64</v>
      </c>
      <c r="B41" s="11">
        <v>32</v>
      </c>
      <c r="C41" s="14">
        <f t="shared" si="4"/>
        <v>2.7538726333907058E-2</v>
      </c>
      <c r="D41" s="11">
        <v>43</v>
      </c>
      <c r="E41" s="14">
        <f t="shared" si="5"/>
        <v>3.7005163511187607E-2</v>
      </c>
      <c r="F41" s="11">
        <v>40</v>
      </c>
      <c r="G41" s="14">
        <f t="shared" si="6"/>
        <v>3.4512510785159621E-2</v>
      </c>
      <c r="H41" s="11">
        <v>45</v>
      </c>
      <c r="I41" s="14">
        <f t="shared" si="7"/>
        <v>4.0142729705619981E-2</v>
      </c>
      <c r="J41" s="11">
        <v>54</v>
      </c>
      <c r="K41" s="14">
        <f t="shared" si="8"/>
        <v>4.7161572052401748E-2</v>
      </c>
      <c r="L41" s="11">
        <v>55</v>
      </c>
      <c r="M41" s="14">
        <f t="shared" si="9"/>
        <v>4.7619047619047616E-2</v>
      </c>
      <c r="N41" s="2"/>
      <c r="O41" s="2"/>
      <c r="P41" s="2"/>
      <c r="Q41" s="2"/>
      <c r="R41" s="2"/>
      <c r="S41" s="2"/>
      <c r="T41" s="2"/>
      <c r="U41" s="2"/>
      <c r="V41" s="2"/>
      <c r="W41" s="2"/>
      <c r="X41" s="2"/>
      <c r="Y41" s="2"/>
      <c r="Z41" s="2"/>
      <c r="AA41" s="5"/>
      <c r="AB41" s="5"/>
    </row>
    <row r="42" spans="1:28" ht="15.75" customHeight="1">
      <c r="A42" s="16" t="s">
        <v>67</v>
      </c>
      <c r="B42" s="20">
        <v>105</v>
      </c>
      <c r="C42" s="21">
        <f t="shared" si="4"/>
        <v>9.036144578313253E-2</v>
      </c>
      <c r="D42" s="20">
        <v>104</v>
      </c>
      <c r="E42" s="21">
        <f t="shared" si="5"/>
        <v>8.9500860585197933E-2</v>
      </c>
      <c r="F42" s="20">
        <v>112</v>
      </c>
      <c r="G42" s="21">
        <f t="shared" si="6"/>
        <v>9.6635030198446936E-2</v>
      </c>
      <c r="H42" s="20">
        <v>97</v>
      </c>
      <c r="I42" s="21">
        <f t="shared" si="7"/>
        <v>8.6529884032114188E-2</v>
      </c>
      <c r="J42" s="20">
        <v>95</v>
      </c>
      <c r="K42" s="21">
        <f t="shared" si="8"/>
        <v>8.296943231441048E-2</v>
      </c>
      <c r="L42" s="20">
        <v>114</v>
      </c>
      <c r="M42" s="21">
        <f t="shared" si="9"/>
        <v>9.8701298701298706E-2</v>
      </c>
      <c r="N42" s="2"/>
      <c r="O42" s="2"/>
      <c r="P42" s="2"/>
      <c r="Q42" s="2"/>
      <c r="R42" s="2"/>
      <c r="S42" s="2"/>
      <c r="T42" s="2"/>
      <c r="U42" s="2"/>
      <c r="V42" s="2"/>
      <c r="W42" s="2"/>
      <c r="X42" s="2"/>
      <c r="Y42" s="2"/>
      <c r="Z42" s="2"/>
      <c r="AA42" s="5"/>
      <c r="AB42" s="5"/>
    </row>
    <row r="43" spans="1:28" ht="15.75" customHeight="1">
      <c r="A43" s="10" t="s">
        <v>68</v>
      </c>
      <c r="B43" s="11">
        <v>1</v>
      </c>
      <c r="C43" s="14">
        <f t="shared" si="4"/>
        <v>8.6058519793459555E-4</v>
      </c>
      <c r="D43" s="11">
        <v>2</v>
      </c>
      <c r="E43" s="14">
        <f t="shared" si="5"/>
        <v>1.7211703958691911E-3</v>
      </c>
      <c r="F43" s="11">
        <v>3</v>
      </c>
      <c r="G43" s="14">
        <f t="shared" si="6"/>
        <v>2.5884383088869713E-3</v>
      </c>
      <c r="H43" s="11">
        <v>3</v>
      </c>
      <c r="I43" s="14">
        <f t="shared" si="7"/>
        <v>2.6761819803746653E-3</v>
      </c>
      <c r="J43" s="11">
        <v>3</v>
      </c>
      <c r="K43" s="14">
        <f t="shared" si="8"/>
        <v>2.6200873362445414E-3</v>
      </c>
      <c r="L43" s="11">
        <v>1</v>
      </c>
      <c r="M43" s="14">
        <f t="shared" si="9"/>
        <v>8.658008658008658E-4</v>
      </c>
      <c r="N43" s="2"/>
      <c r="O43" s="2"/>
      <c r="P43" s="2"/>
      <c r="Q43" s="2"/>
      <c r="R43" s="2"/>
      <c r="S43" s="2"/>
      <c r="T43" s="2"/>
      <c r="U43" s="2"/>
      <c r="V43" s="2"/>
      <c r="W43" s="2"/>
      <c r="X43" s="2"/>
      <c r="Y43" s="2"/>
      <c r="Z43" s="2"/>
      <c r="AA43" s="5"/>
      <c r="AB43" s="5"/>
    </row>
    <row r="44" spans="1:28" ht="19.5" customHeight="1">
      <c r="A44" s="16" t="s">
        <v>71</v>
      </c>
      <c r="B44" s="20">
        <v>1</v>
      </c>
      <c r="C44" s="21">
        <f t="shared" si="4"/>
        <v>8.6058519793459555E-4</v>
      </c>
      <c r="D44" s="20">
        <v>1</v>
      </c>
      <c r="E44" s="21">
        <f t="shared" si="5"/>
        <v>8.6058519793459555E-4</v>
      </c>
      <c r="F44" s="20">
        <v>2</v>
      </c>
      <c r="G44" s="21">
        <f t="shared" si="6"/>
        <v>1.7256255392579811E-3</v>
      </c>
      <c r="H44" s="20">
        <v>3</v>
      </c>
      <c r="I44" s="21">
        <f t="shared" si="7"/>
        <v>2.6761819803746653E-3</v>
      </c>
      <c r="J44" s="20">
        <v>2</v>
      </c>
      <c r="K44" s="21">
        <f t="shared" si="8"/>
        <v>1.7467248908296944E-3</v>
      </c>
      <c r="L44" s="20">
        <v>2</v>
      </c>
      <c r="M44" s="21">
        <f t="shared" si="9"/>
        <v>1.7316017316017316E-3</v>
      </c>
      <c r="N44" s="2"/>
      <c r="O44" s="2"/>
      <c r="P44" s="2"/>
      <c r="Q44" s="2"/>
      <c r="R44" s="2"/>
      <c r="S44" s="2"/>
      <c r="T44" s="2"/>
      <c r="U44" s="2"/>
      <c r="V44" s="2"/>
      <c r="W44" s="2"/>
      <c r="X44" s="2"/>
      <c r="Y44" s="2"/>
      <c r="Z44" s="2"/>
      <c r="AA44" s="5"/>
      <c r="AB44" s="5"/>
    </row>
    <row r="45" spans="1:28" ht="15.75" customHeight="1">
      <c r="A45" s="10" t="s">
        <v>74</v>
      </c>
      <c r="B45" s="11">
        <v>16</v>
      </c>
      <c r="C45" s="14">
        <f t="shared" si="4"/>
        <v>1.3769363166953529E-2</v>
      </c>
      <c r="D45" s="11">
        <v>16</v>
      </c>
      <c r="E45" s="14">
        <f t="shared" si="5"/>
        <v>1.3769363166953529E-2</v>
      </c>
      <c r="F45" s="11">
        <v>11</v>
      </c>
      <c r="G45" s="14">
        <f t="shared" si="6"/>
        <v>9.4909404659188953E-3</v>
      </c>
      <c r="H45" s="11">
        <v>14</v>
      </c>
      <c r="I45" s="14">
        <f t="shared" si="7"/>
        <v>1.2488849241748439E-2</v>
      </c>
      <c r="J45" s="11">
        <v>14</v>
      </c>
      <c r="K45" s="14">
        <f t="shared" si="8"/>
        <v>1.222707423580786E-2</v>
      </c>
      <c r="L45" s="11">
        <v>13</v>
      </c>
      <c r="M45" s="14">
        <f t="shared" si="9"/>
        <v>1.1255411255411256E-2</v>
      </c>
      <c r="N45" s="2"/>
      <c r="O45" s="2"/>
      <c r="P45" s="2"/>
      <c r="Q45" s="2"/>
      <c r="R45" s="2"/>
      <c r="S45" s="2"/>
      <c r="T45" s="2"/>
      <c r="U45" s="2"/>
      <c r="V45" s="2"/>
      <c r="W45" s="2"/>
      <c r="X45" s="2"/>
      <c r="Y45" s="2"/>
      <c r="Z45" s="2"/>
      <c r="AA45" s="5"/>
      <c r="AB45" s="5"/>
    </row>
    <row r="46" spans="1:28" ht="15.75" customHeight="1">
      <c r="A46" s="16" t="s">
        <v>78</v>
      </c>
      <c r="B46" s="20">
        <v>84</v>
      </c>
      <c r="C46" s="21">
        <f t="shared" si="4"/>
        <v>7.2289156626506021E-2</v>
      </c>
      <c r="D46" s="20">
        <v>89</v>
      </c>
      <c r="E46" s="21">
        <f t="shared" si="5"/>
        <v>7.6592082616179002E-2</v>
      </c>
      <c r="F46" s="20">
        <v>87</v>
      </c>
      <c r="G46" s="21">
        <f t="shared" si="6"/>
        <v>7.5064710957722172E-2</v>
      </c>
      <c r="H46" s="20">
        <v>88</v>
      </c>
      <c r="I46" s="21">
        <f t="shared" si="7"/>
        <v>7.8501338090990191E-2</v>
      </c>
      <c r="J46" s="20">
        <v>83</v>
      </c>
      <c r="K46" s="21">
        <f t="shared" si="8"/>
        <v>7.2489082969432309E-2</v>
      </c>
      <c r="L46" s="20">
        <v>111</v>
      </c>
      <c r="M46" s="21">
        <f t="shared" si="9"/>
        <v>9.6103896103896108E-2</v>
      </c>
      <c r="N46" s="2"/>
      <c r="O46" s="2"/>
      <c r="P46" s="2"/>
      <c r="Q46" s="2"/>
      <c r="R46" s="2"/>
      <c r="S46" s="2"/>
      <c r="T46" s="2"/>
      <c r="U46" s="2"/>
      <c r="V46" s="2"/>
      <c r="W46" s="2"/>
      <c r="X46" s="2"/>
      <c r="Y46" s="2"/>
      <c r="Z46" s="2"/>
      <c r="AA46" s="5"/>
      <c r="AB46" s="5"/>
    </row>
    <row r="47" spans="1:28" ht="15.75" customHeight="1">
      <c r="A47" s="10" t="s">
        <v>81</v>
      </c>
      <c r="B47" s="11">
        <v>50</v>
      </c>
      <c r="C47" s="14">
        <f t="shared" si="4"/>
        <v>4.3029259896729774E-2</v>
      </c>
      <c r="D47" s="11">
        <v>52</v>
      </c>
      <c r="E47" s="14">
        <f t="shared" si="5"/>
        <v>4.4750430292598967E-2</v>
      </c>
      <c r="F47" s="11">
        <v>49</v>
      </c>
      <c r="G47" s="14">
        <f t="shared" si="6"/>
        <v>4.2277825711820538E-2</v>
      </c>
      <c r="H47" s="11">
        <v>45</v>
      </c>
      <c r="I47" s="14">
        <f t="shared" si="7"/>
        <v>4.0142729705619981E-2</v>
      </c>
      <c r="J47" s="11">
        <v>46</v>
      </c>
      <c r="K47" s="14">
        <f t="shared" si="8"/>
        <v>4.017467248908297E-2</v>
      </c>
      <c r="L47" s="11">
        <v>44</v>
      </c>
      <c r="M47" s="14">
        <f t="shared" si="9"/>
        <v>3.8095238095238099E-2</v>
      </c>
      <c r="N47" s="2"/>
      <c r="O47" s="2"/>
      <c r="P47" s="2"/>
      <c r="Q47" s="2"/>
      <c r="R47" s="2"/>
      <c r="S47" s="2"/>
      <c r="T47" s="2"/>
      <c r="U47" s="2"/>
      <c r="V47" s="2"/>
      <c r="W47" s="2"/>
      <c r="X47" s="2"/>
      <c r="Y47" s="2"/>
      <c r="Z47" s="2"/>
      <c r="AA47" s="5"/>
      <c r="AB47" s="5"/>
    </row>
    <row r="48" spans="1:28" ht="15.75" customHeight="1">
      <c r="A48" s="22" t="s">
        <v>82</v>
      </c>
      <c r="B48" s="23">
        <f>SUM(B31:B47)</f>
        <v>1162</v>
      </c>
      <c r="C48" s="24">
        <f t="shared" si="4"/>
        <v>1</v>
      </c>
      <c r="D48" s="23">
        <v>1162</v>
      </c>
      <c r="E48" s="24">
        <f t="shared" si="5"/>
        <v>1</v>
      </c>
      <c r="F48" s="23">
        <f>SUM(F31:F47)</f>
        <v>1159</v>
      </c>
      <c r="G48" s="24">
        <f t="shared" si="6"/>
        <v>1</v>
      </c>
      <c r="H48" s="23">
        <v>1121</v>
      </c>
      <c r="I48" s="24">
        <f t="shared" si="7"/>
        <v>1</v>
      </c>
      <c r="J48" s="23">
        <v>1145</v>
      </c>
      <c r="K48" s="24">
        <f t="shared" si="8"/>
        <v>1</v>
      </c>
      <c r="L48" s="23">
        <f>SUM(L31:L47)</f>
        <v>1155</v>
      </c>
      <c r="M48" s="24">
        <f t="shared" si="9"/>
        <v>1</v>
      </c>
      <c r="N48" s="2"/>
      <c r="O48" s="2"/>
      <c r="P48" s="2"/>
      <c r="Q48" s="2"/>
      <c r="R48" s="2"/>
      <c r="S48" s="2"/>
      <c r="T48" s="2"/>
      <c r="U48" s="2"/>
      <c r="V48" s="2"/>
      <c r="W48" s="2"/>
      <c r="X48" s="2"/>
      <c r="Y48" s="2"/>
      <c r="Z48" s="2"/>
      <c r="AA48" s="5"/>
      <c r="AB48" s="5"/>
    </row>
    <row r="49" spans="1:28" ht="15.75" customHeight="1">
      <c r="A49" s="25" t="s">
        <v>107</v>
      </c>
      <c r="B49" s="2"/>
      <c r="C49" s="35"/>
      <c r="D49" s="2"/>
      <c r="E49" s="35"/>
      <c r="F49" s="2"/>
      <c r="G49" s="35"/>
      <c r="H49" s="5"/>
      <c r="I49" s="41"/>
      <c r="J49" s="2"/>
      <c r="K49" s="2"/>
      <c r="L49" s="2"/>
      <c r="M49" s="2"/>
      <c r="N49" s="2"/>
      <c r="O49" s="2"/>
      <c r="P49" s="2"/>
      <c r="Q49" s="2"/>
      <c r="R49" s="2"/>
      <c r="S49" s="2"/>
      <c r="T49" s="2"/>
      <c r="U49" s="2"/>
      <c r="V49" s="2"/>
      <c r="W49" s="2"/>
      <c r="X49" s="2"/>
      <c r="Y49" s="2"/>
      <c r="Z49" s="2"/>
      <c r="AA49" s="2"/>
      <c r="AB49" s="2"/>
    </row>
    <row r="50" spans="1:28" ht="15.75" customHeight="1">
      <c r="A50" s="25" t="s">
        <v>108</v>
      </c>
      <c r="B50" s="2"/>
      <c r="C50" s="35"/>
      <c r="D50" s="2"/>
      <c r="E50" s="35"/>
      <c r="F50" s="2"/>
      <c r="G50" s="35"/>
      <c r="H50" s="5"/>
      <c r="I50" s="37"/>
      <c r="J50" s="2"/>
      <c r="K50" s="2"/>
      <c r="L50" s="2"/>
      <c r="M50" s="2"/>
      <c r="N50" s="2"/>
      <c r="O50" s="2"/>
      <c r="P50" s="2"/>
      <c r="Q50" s="2"/>
      <c r="R50" s="2"/>
      <c r="S50" s="2"/>
      <c r="T50" s="2"/>
      <c r="U50" s="2"/>
      <c r="V50" s="2"/>
      <c r="W50" s="2"/>
      <c r="X50" s="2"/>
      <c r="Y50" s="2"/>
      <c r="Z50" s="2"/>
      <c r="AA50" s="2"/>
      <c r="AB50" s="2"/>
    </row>
    <row r="51" spans="1:28" ht="15.75" customHeight="1">
      <c r="A51" s="25" t="s">
        <v>84</v>
      </c>
      <c r="B51" s="2"/>
      <c r="C51" s="35"/>
      <c r="D51" s="2"/>
      <c r="E51" s="35"/>
      <c r="F51" s="2"/>
      <c r="G51" s="35"/>
      <c r="H51" s="5"/>
      <c r="I51" s="2"/>
      <c r="J51" s="2"/>
      <c r="K51" s="2"/>
      <c r="L51" s="2"/>
      <c r="M51" s="2"/>
      <c r="N51" s="2"/>
      <c r="O51" s="2"/>
      <c r="P51" s="2"/>
      <c r="Q51" s="2"/>
      <c r="R51" s="2"/>
      <c r="S51" s="2"/>
      <c r="T51" s="2"/>
      <c r="U51" s="2"/>
      <c r="V51" s="2"/>
      <c r="W51" s="2"/>
      <c r="X51" s="2"/>
      <c r="Y51" s="2"/>
      <c r="Z51" s="2"/>
      <c r="AA51" s="2"/>
      <c r="AB51" s="2"/>
    </row>
    <row r="52" spans="1:28" ht="15.75" customHeight="1">
      <c r="A52" s="2"/>
      <c r="B52" s="2"/>
      <c r="C52" s="35"/>
      <c r="D52" s="2"/>
      <c r="E52" s="35"/>
      <c r="F52" s="2"/>
      <c r="G52" s="35"/>
      <c r="H52" s="5"/>
      <c r="I52" s="2"/>
      <c r="J52" s="2"/>
      <c r="K52" s="2"/>
      <c r="L52" s="2"/>
      <c r="M52" s="2"/>
      <c r="N52" s="2"/>
      <c r="O52" s="2"/>
      <c r="P52" s="2"/>
      <c r="Q52" s="2"/>
      <c r="R52" s="2"/>
      <c r="S52" s="2"/>
      <c r="T52" s="2"/>
      <c r="U52" s="2"/>
      <c r="V52" s="2"/>
      <c r="W52" s="2"/>
      <c r="X52" s="2"/>
      <c r="Y52" s="2"/>
      <c r="Z52" s="2"/>
      <c r="AA52" s="2"/>
      <c r="AB52" s="2"/>
    </row>
    <row r="53" spans="1:28" ht="15.75" customHeight="1">
      <c r="A53" s="2"/>
      <c r="B53" s="2"/>
      <c r="C53" s="35"/>
      <c r="D53" s="2"/>
      <c r="E53" s="35"/>
      <c r="F53" s="2"/>
      <c r="G53" s="35"/>
      <c r="H53" s="5"/>
      <c r="I53" s="2"/>
      <c r="J53" s="2"/>
      <c r="K53" s="2"/>
      <c r="L53" s="2"/>
      <c r="M53" s="2"/>
      <c r="N53" s="2"/>
      <c r="O53" s="2"/>
      <c r="P53" s="2"/>
      <c r="Q53" s="2"/>
      <c r="R53" s="2"/>
      <c r="S53" s="2"/>
      <c r="T53" s="2"/>
      <c r="U53" s="2"/>
      <c r="V53" s="2"/>
      <c r="W53" s="2"/>
      <c r="X53" s="2"/>
      <c r="Y53" s="2"/>
      <c r="Z53" s="2"/>
      <c r="AA53" s="2"/>
      <c r="AB53" s="2"/>
    </row>
    <row r="54" spans="1:28" ht="15.75" customHeight="1">
      <c r="A54" s="2"/>
      <c r="B54" s="2"/>
      <c r="C54" s="35"/>
      <c r="D54" s="2"/>
      <c r="E54" s="35"/>
      <c r="F54" s="2"/>
      <c r="G54" s="35"/>
      <c r="H54" s="5"/>
      <c r="I54" s="2"/>
      <c r="J54" s="2"/>
      <c r="K54" s="2"/>
      <c r="L54" s="2"/>
      <c r="M54" s="2"/>
      <c r="N54" s="2"/>
      <c r="O54" s="2"/>
      <c r="P54" s="2"/>
      <c r="Q54" s="2"/>
      <c r="R54" s="2"/>
      <c r="S54" s="2"/>
      <c r="T54" s="2"/>
      <c r="U54" s="2"/>
      <c r="V54" s="2"/>
      <c r="W54" s="2"/>
      <c r="X54" s="2"/>
      <c r="Y54" s="2"/>
      <c r="Z54" s="2"/>
      <c r="AA54" s="2"/>
      <c r="AB54" s="2"/>
    </row>
    <row r="55" spans="1:28" ht="15.75" customHeight="1">
      <c r="A55" s="2"/>
      <c r="B55" s="2"/>
      <c r="C55" s="35"/>
      <c r="D55" s="2"/>
      <c r="E55" s="35"/>
      <c r="F55" s="2"/>
      <c r="G55" s="35"/>
      <c r="H55" s="5"/>
      <c r="I55" s="2"/>
      <c r="J55" s="2"/>
      <c r="K55" s="2"/>
      <c r="L55" s="2"/>
      <c r="M55" s="2"/>
      <c r="N55" s="2"/>
      <c r="O55" s="2"/>
      <c r="P55" s="2"/>
      <c r="Q55" s="2"/>
      <c r="R55" s="2"/>
      <c r="S55" s="2"/>
      <c r="T55" s="2"/>
      <c r="U55" s="2"/>
      <c r="V55" s="2"/>
      <c r="W55" s="2"/>
      <c r="X55" s="2"/>
      <c r="Y55" s="2"/>
      <c r="Z55" s="2"/>
      <c r="AA55" s="2"/>
      <c r="AB55" s="2"/>
    </row>
    <row r="56" spans="1:28" ht="15.75" customHeight="1">
      <c r="A56" s="2"/>
      <c r="B56" s="2"/>
      <c r="C56" s="35"/>
      <c r="D56" s="2"/>
      <c r="E56" s="35"/>
      <c r="F56" s="2"/>
      <c r="G56" s="35"/>
      <c r="H56" s="5"/>
      <c r="I56" s="2"/>
      <c r="J56" s="2"/>
      <c r="K56" s="2"/>
      <c r="L56" s="2"/>
      <c r="M56" s="2"/>
      <c r="N56" s="2"/>
      <c r="O56" s="2"/>
      <c r="P56" s="2"/>
      <c r="Q56" s="2"/>
      <c r="R56" s="2"/>
      <c r="S56" s="2"/>
      <c r="T56" s="2"/>
      <c r="U56" s="2"/>
      <c r="V56" s="2"/>
      <c r="W56" s="2"/>
      <c r="X56" s="2"/>
      <c r="Y56" s="2"/>
      <c r="Z56" s="2"/>
      <c r="AA56" s="2"/>
      <c r="AB56" s="2"/>
    </row>
    <row r="57" spans="1:28" ht="15.75" customHeight="1">
      <c r="A57" s="2"/>
      <c r="B57" s="2"/>
      <c r="C57" s="35"/>
      <c r="D57" s="2"/>
      <c r="E57" s="35"/>
      <c r="F57" s="2"/>
      <c r="G57" s="35"/>
      <c r="H57" s="5"/>
      <c r="I57" s="2"/>
      <c r="J57" s="2"/>
      <c r="K57" s="2"/>
      <c r="L57" s="2"/>
      <c r="M57" s="2"/>
      <c r="N57" s="2"/>
      <c r="O57" s="2"/>
      <c r="P57" s="2"/>
      <c r="Q57" s="2"/>
      <c r="R57" s="2"/>
      <c r="S57" s="2"/>
      <c r="T57" s="2"/>
      <c r="U57" s="2"/>
      <c r="V57" s="2"/>
      <c r="W57" s="2"/>
      <c r="X57" s="2"/>
      <c r="Y57" s="2"/>
      <c r="Z57" s="2"/>
      <c r="AA57" s="2"/>
      <c r="AB57" s="2"/>
    </row>
    <row r="58" spans="1:28" ht="15.75" customHeight="1">
      <c r="A58" s="2"/>
      <c r="B58" s="2"/>
      <c r="C58" s="35"/>
      <c r="D58" s="2"/>
      <c r="E58" s="35"/>
      <c r="F58" s="2"/>
      <c r="G58" s="35"/>
      <c r="H58" s="5"/>
      <c r="I58" s="2"/>
      <c r="J58" s="2"/>
      <c r="K58" s="2"/>
      <c r="L58" s="2"/>
      <c r="M58" s="2"/>
      <c r="N58" s="2"/>
      <c r="O58" s="2"/>
      <c r="P58" s="2"/>
      <c r="Q58" s="2"/>
      <c r="R58" s="2"/>
      <c r="S58" s="2"/>
      <c r="T58" s="2"/>
      <c r="U58" s="2"/>
      <c r="V58" s="2"/>
      <c r="W58" s="2"/>
      <c r="X58" s="2"/>
      <c r="Y58" s="2"/>
      <c r="Z58" s="2"/>
      <c r="AA58" s="2"/>
      <c r="AB58" s="2"/>
    </row>
    <row r="59" spans="1:28" ht="15.75" customHeight="1">
      <c r="A59" s="2"/>
      <c r="B59" s="2"/>
      <c r="C59" s="35"/>
      <c r="D59" s="2"/>
      <c r="E59" s="35"/>
      <c r="F59" s="2"/>
      <c r="G59" s="35"/>
      <c r="H59" s="5"/>
      <c r="I59" s="2"/>
      <c r="J59" s="2"/>
      <c r="K59" s="2"/>
      <c r="L59" s="2"/>
      <c r="M59" s="2"/>
      <c r="N59" s="2"/>
      <c r="O59" s="2"/>
      <c r="P59" s="2"/>
      <c r="Q59" s="2"/>
      <c r="R59" s="2"/>
      <c r="S59" s="2"/>
      <c r="T59" s="2"/>
      <c r="U59" s="2"/>
      <c r="V59" s="2"/>
      <c r="W59" s="2"/>
      <c r="X59" s="2"/>
      <c r="Y59" s="2"/>
      <c r="Z59" s="2"/>
      <c r="AA59" s="2"/>
      <c r="AB59" s="2"/>
    </row>
    <row r="60" spans="1:28" ht="15.75" customHeight="1">
      <c r="A60" s="2"/>
      <c r="B60" s="2"/>
      <c r="C60" s="35"/>
      <c r="D60" s="2"/>
      <c r="E60" s="35"/>
      <c r="F60" s="2"/>
      <c r="G60" s="35"/>
      <c r="H60" s="5"/>
      <c r="I60" s="2"/>
      <c r="J60" s="2"/>
      <c r="K60" s="2"/>
      <c r="L60" s="2"/>
      <c r="M60" s="2"/>
      <c r="N60" s="2"/>
      <c r="O60" s="2"/>
      <c r="P60" s="2"/>
      <c r="Q60" s="2"/>
      <c r="R60" s="2"/>
      <c r="S60" s="2"/>
      <c r="T60" s="2"/>
      <c r="U60" s="2"/>
      <c r="V60" s="2"/>
      <c r="W60" s="2"/>
      <c r="X60" s="2"/>
      <c r="Y60" s="2"/>
      <c r="Z60" s="2"/>
      <c r="AA60" s="2"/>
      <c r="AB60" s="2"/>
    </row>
    <row r="61" spans="1:28" ht="15.75" customHeight="1">
      <c r="A61" s="2"/>
      <c r="B61" s="2"/>
      <c r="C61" s="35"/>
      <c r="D61" s="2"/>
      <c r="E61" s="35"/>
      <c r="F61" s="2"/>
      <c r="G61" s="35"/>
      <c r="H61" s="5"/>
      <c r="I61" s="2"/>
      <c r="J61" s="2"/>
      <c r="K61" s="2"/>
      <c r="L61" s="2"/>
      <c r="M61" s="2"/>
      <c r="N61" s="2"/>
      <c r="O61" s="2"/>
      <c r="P61" s="2"/>
      <c r="Q61" s="2"/>
      <c r="R61" s="2"/>
      <c r="S61" s="2"/>
      <c r="T61" s="2"/>
      <c r="U61" s="2"/>
      <c r="V61" s="2"/>
      <c r="W61" s="2"/>
      <c r="X61" s="2"/>
      <c r="Y61" s="2"/>
      <c r="Z61" s="2"/>
      <c r="AA61" s="2"/>
      <c r="AB61" s="2"/>
    </row>
    <row r="62" spans="1:28" ht="15.75" customHeight="1">
      <c r="A62" s="2"/>
      <c r="B62" s="2"/>
      <c r="C62" s="35"/>
      <c r="D62" s="2"/>
      <c r="E62" s="35"/>
      <c r="F62" s="2"/>
      <c r="G62" s="35"/>
      <c r="H62" s="5"/>
      <c r="I62" s="2"/>
      <c r="J62" s="2"/>
      <c r="K62" s="2"/>
      <c r="L62" s="2"/>
      <c r="M62" s="2"/>
      <c r="N62" s="2"/>
      <c r="O62" s="2"/>
      <c r="P62" s="2"/>
      <c r="Q62" s="2"/>
      <c r="R62" s="2"/>
      <c r="S62" s="2"/>
      <c r="T62" s="2"/>
      <c r="U62" s="2"/>
      <c r="V62" s="2"/>
      <c r="W62" s="2"/>
      <c r="X62" s="2"/>
      <c r="Y62" s="2"/>
      <c r="Z62" s="2"/>
      <c r="AA62" s="2"/>
      <c r="AB62" s="2"/>
    </row>
    <row r="63" spans="1:28" ht="15.75" customHeight="1">
      <c r="A63" s="2"/>
      <c r="B63" s="2"/>
      <c r="C63" s="35"/>
      <c r="D63" s="2"/>
      <c r="E63" s="35"/>
      <c r="F63" s="2"/>
      <c r="G63" s="35"/>
      <c r="H63" s="5"/>
      <c r="I63" s="2"/>
      <c r="J63" s="2"/>
      <c r="K63" s="2"/>
      <c r="L63" s="2"/>
      <c r="M63" s="2"/>
      <c r="N63" s="2"/>
      <c r="O63" s="2"/>
      <c r="P63" s="2"/>
      <c r="Q63" s="2"/>
      <c r="R63" s="2"/>
      <c r="S63" s="2"/>
      <c r="T63" s="2"/>
      <c r="U63" s="2"/>
      <c r="V63" s="2"/>
      <c r="W63" s="2"/>
      <c r="X63" s="2"/>
      <c r="Y63" s="2"/>
      <c r="Z63" s="2"/>
      <c r="AA63" s="2"/>
      <c r="AB63" s="2"/>
    </row>
    <row r="64" spans="1:28" ht="15.75" customHeight="1">
      <c r="A64" s="2"/>
      <c r="B64" s="2"/>
      <c r="C64" s="35"/>
      <c r="D64" s="2"/>
      <c r="E64" s="35"/>
      <c r="F64" s="2"/>
      <c r="G64" s="35"/>
      <c r="H64" s="5"/>
      <c r="I64" s="2"/>
      <c r="J64" s="2"/>
      <c r="K64" s="2"/>
      <c r="L64" s="2"/>
      <c r="M64" s="2"/>
      <c r="N64" s="2"/>
      <c r="O64" s="2"/>
      <c r="P64" s="2"/>
      <c r="Q64" s="2"/>
      <c r="R64" s="2"/>
      <c r="S64" s="2"/>
      <c r="T64" s="2"/>
      <c r="U64" s="2"/>
      <c r="V64" s="2"/>
      <c r="W64" s="2"/>
      <c r="X64" s="2"/>
      <c r="Y64" s="2"/>
      <c r="Z64" s="2"/>
      <c r="AA64" s="2"/>
      <c r="AB64" s="2"/>
    </row>
    <row r="65" spans="1:28" ht="15.75" customHeight="1">
      <c r="A65" s="2"/>
      <c r="B65" s="2"/>
      <c r="C65" s="35"/>
      <c r="D65" s="2"/>
      <c r="E65" s="35"/>
      <c r="F65" s="2"/>
      <c r="G65" s="35"/>
      <c r="H65" s="5"/>
      <c r="I65" s="2"/>
      <c r="J65" s="2"/>
      <c r="K65" s="2"/>
      <c r="L65" s="2"/>
      <c r="M65" s="2"/>
      <c r="N65" s="2"/>
      <c r="O65" s="2"/>
      <c r="P65" s="2"/>
      <c r="Q65" s="2"/>
      <c r="R65" s="2"/>
      <c r="S65" s="2"/>
      <c r="T65" s="2"/>
      <c r="U65" s="2"/>
      <c r="V65" s="2"/>
      <c r="W65" s="2"/>
      <c r="X65" s="2"/>
      <c r="Y65" s="2"/>
      <c r="Z65" s="2"/>
      <c r="AA65" s="2"/>
      <c r="AB65" s="2"/>
    </row>
    <row r="66" spans="1:28" ht="15.75" customHeight="1">
      <c r="A66" s="2"/>
      <c r="B66" s="2"/>
      <c r="C66" s="35"/>
      <c r="D66" s="2"/>
      <c r="E66" s="35"/>
      <c r="F66" s="2"/>
      <c r="G66" s="35"/>
      <c r="H66" s="5"/>
      <c r="I66" s="2"/>
      <c r="J66" s="2"/>
      <c r="K66" s="2"/>
      <c r="L66" s="2"/>
      <c r="M66" s="2"/>
      <c r="N66" s="2"/>
      <c r="O66" s="2"/>
      <c r="P66" s="2"/>
      <c r="Q66" s="2"/>
      <c r="R66" s="2"/>
      <c r="S66" s="2"/>
      <c r="T66" s="2"/>
      <c r="U66" s="2"/>
      <c r="V66" s="2"/>
      <c r="W66" s="2"/>
      <c r="X66" s="2"/>
      <c r="Y66" s="2"/>
      <c r="Z66" s="2"/>
      <c r="AA66" s="2"/>
      <c r="AB66" s="2"/>
    </row>
    <row r="67" spans="1:28" ht="15.75" customHeight="1">
      <c r="A67" s="2"/>
      <c r="B67" s="2"/>
      <c r="C67" s="35"/>
      <c r="D67" s="2"/>
      <c r="E67" s="35"/>
      <c r="F67" s="2"/>
      <c r="G67" s="35"/>
      <c r="H67" s="5"/>
      <c r="I67" s="2"/>
      <c r="J67" s="2"/>
      <c r="K67" s="2"/>
      <c r="L67" s="2"/>
      <c r="M67" s="2"/>
      <c r="N67" s="2"/>
      <c r="O67" s="2"/>
      <c r="P67" s="2"/>
      <c r="Q67" s="2"/>
      <c r="R67" s="2"/>
      <c r="S67" s="2"/>
      <c r="T67" s="2"/>
      <c r="U67" s="2"/>
      <c r="V67" s="2"/>
      <c r="W67" s="2"/>
      <c r="X67" s="2"/>
      <c r="Y67" s="2"/>
      <c r="Z67" s="2"/>
      <c r="AA67" s="2"/>
      <c r="AB67" s="2"/>
    </row>
    <row r="68" spans="1:28" ht="15.75" customHeight="1">
      <c r="A68" s="2"/>
      <c r="B68" s="2"/>
      <c r="C68" s="35"/>
      <c r="D68" s="2"/>
      <c r="E68" s="35"/>
      <c r="F68" s="2"/>
      <c r="G68" s="35"/>
      <c r="H68" s="5"/>
      <c r="I68" s="2"/>
      <c r="J68" s="2"/>
      <c r="K68" s="2"/>
      <c r="L68" s="2"/>
      <c r="M68" s="2"/>
      <c r="N68" s="2"/>
      <c r="O68" s="2"/>
      <c r="P68" s="2"/>
      <c r="Q68" s="2"/>
      <c r="R68" s="2"/>
      <c r="S68" s="2"/>
      <c r="T68" s="2"/>
      <c r="U68" s="2"/>
      <c r="V68" s="2"/>
      <c r="W68" s="2"/>
      <c r="X68" s="2"/>
      <c r="Y68" s="2"/>
      <c r="Z68" s="2"/>
      <c r="AA68" s="2"/>
      <c r="AB68" s="2"/>
    </row>
    <row r="69" spans="1:28" ht="15.75" customHeight="1">
      <c r="A69" s="2"/>
      <c r="B69" s="2"/>
      <c r="C69" s="35"/>
      <c r="D69" s="2"/>
      <c r="E69" s="35"/>
      <c r="F69" s="2"/>
      <c r="G69" s="35"/>
      <c r="H69" s="5"/>
      <c r="I69" s="2"/>
      <c r="J69" s="2"/>
      <c r="K69" s="2"/>
      <c r="L69" s="2"/>
      <c r="M69" s="2"/>
      <c r="N69" s="2"/>
      <c r="O69" s="2"/>
      <c r="P69" s="2"/>
      <c r="Q69" s="2"/>
      <c r="R69" s="2"/>
      <c r="S69" s="2"/>
      <c r="T69" s="2"/>
      <c r="U69" s="2"/>
      <c r="V69" s="2"/>
      <c r="W69" s="2"/>
      <c r="X69" s="2"/>
      <c r="Y69" s="2"/>
      <c r="Z69" s="2"/>
      <c r="AA69" s="2"/>
      <c r="AB69" s="2"/>
    </row>
    <row r="70" spans="1:28" ht="15.75" customHeight="1">
      <c r="A70" s="2"/>
      <c r="B70" s="2"/>
      <c r="C70" s="35"/>
      <c r="D70" s="2"/>
      <c r="E70" s="35"/>
      <c r="F70" s="2"/>
      <c r="G70" s="35"/>
      <c r="H70" s="5"/>
      <c r="I70" s="2"/>
      <c r="J70" s="2"/>
      <c r="K70" s="2"/>
      <c r="L70" s="2"/>
      <c r="M70" s="2"/>
      <c r="N70" s="2"/>
      <c r="O70" s="2"/>
      <c r="P70" s="2"/>
      <c r="Q70" s="2"/>
      <c r="R70" s="2"/>
      <c r="S70" s="2"/>
      <c r="T70" s="2"/>
      <c r="U70" s="2"/>
      <c r="V70" s="2"/>
      <c r="W70" s="2"/>
      <c r="X70" s="2"/>
      <c r="Y70" s="2"/>
      <c r="Z70" s="2"/>
      <c r="AA70" s="2"/>
      <c r="AB70" s="2"/>
    </row>
    <row r="71" spans="1:28" ht="15.75" customHeight="1">
      <c r="A71" s="2"/>
      <c r="B71" s="2"/>
      <c r="C71" s="35"/>
      <c r="D71" s="2"/>
      <c r="E71" s="35"/>
      <c r="F71" s="2"/>
      <c r="G71" s="35"/>
      <c r="H71" s="5"/>
      <c r="I71" s="2"/>
      <c r="J71" s="2"/>
      <c r="K71" s="2"/>
      <c r="L71" s="2"/>
      <c r="M71" s="2"/>
      <c r="N71" s="2"/>
      <c r="O71" s="2"/>
      <c r="P71" s="2"/>
      <c r="Q71" s="2"/>
      <c r="R71" s="2"/>
      <c r="S71" s="2"/>
      <c r="T71" s="2"/>
      <c r="U71" s="2"/>
      <c r="V71" s="2"/>
      <c r="W71" s="2"/>
      <c r="X71" s="2"/>
      <c r="Y71" s="2"/>
      <c r="Z71" s="2"/>
      <c r="AA71" s="2"/>
      <c r="AB71" s="2"/>
    </row>
    <row r="72" spans="1:28" ht="15.75" customHeight="1">
      <c r="A72" s="2"/>
      <c r="B72" s="2"/>
      <c r="C72" s="35"/>
      <c r="D72" s="2"/>
      <c r="E72" s="35"/>
      <c r="F72" s="2"/>
      <c r="G72" s="35"/>
      <c r="H72" s="5"/>
      <c r="I72" s="2"/>
      <c r="J72" s="2"/>
      <c r="K72" s="2"/>
      <c r="L72" s="2"/>
      <c r="M72" s="2"/>
      <c r="N72" s="2"/>
      <c r="O72" s="2"/>
      <c r="P72" s="2"/>
      <c r="Q72" s="2"/>
      <c r="R72" s="2"/>
      <c r="S72" s="2"/>
      <c r="T72" s="2"/>
      <c r="U72" s="2"/>
      <c r="V72" s="2"/>
      <c r="W72" s="2"/>
      <c r="X72" s="2"/>
      <c r="Y72" s="2"/>
      <c r="Z72" s="2"/>
      <c r="AA72" s="2"/>
      <c r="AB72" s="2"/>
    </row>
    <row r="73" spans="1:28" ht="15.75" customHeight="1">
      <c r="A73" s="2"/>
      <c r="B73" s="2"/>
      <c r="C73" s="35"/>
      <c r="D73" s="2"/>
      <c r="E73" s="35"/>
      <c r="F73" s="2"/>
      <c r="G73" s="35"/>
      <c r="H73" s="5"/>
      <c r="I73" s="2"/>
      <c r="J73" s="2"/>
      <c r="K73" s="2"/>
      <c r="L73" s="2"/>
      <c r="M73" s="2"/>
      <c r="N73" s="2"/>
      <c r="O73" s="2"/>
      <c r="P73" s="2"/>
      <c r="Q73" s="2"/>
      <c r="R73" s="2"/>
      <c r="S73" s="2"/>
      <c r="T73" s="2"/>
      <c r="U73" s="2"/>
      <c r="V73" s="2"/>
      <c r="W73" s="2"/>
      <c r="X73" s="2"/>
      <c r="Y73" s="2"/>
      <c r="Z73" s="2"/>
      <c r="AA73" s="2"/>
      <c r="AB73" s="2"/>
    </row>
    <row r="74" spans="1:28" ht="15.75" customHeight="1">
      <c r="A74" s="2"/>
      <c r="B74" s="2"/>
      <c r="C74" s="35"/>
      <c r="D74" s="2"/>
      <c r="E74" s="35"/>
      <c r="F74" s="2"/>
      <c r="G74" s="35"/>
      <c r="H74" s="5"/>
      <c r="I74" s="2"/>
      <c r="J74" s="2"/>
      <c r="K74" s="2"/>
      <c r="L74" s="2"/>
      <c r="M74" s="2"/>
      <c r="N74" s="2"/>
      <c r="O74" s="2"/>
      <c r="P74" s="2"/>
      <c r="Q74" s="2"/>
      <c r="R74" s="2"/>
      <c r="S74" s="2"/>
      <c r="T74" s="2"/>
      <c r="U74" s="2"/>
      <c r="V74" s="2"/>
      <c r="W74" s="2"/>
      <c r="X74" s="2"/>
      <c r="Y74" s="2"/>
      <c r="Z74" s="2"/>
      <c r="AA74" s="2"/>
      <c r="AB74" s="2"/>
    </row>
    <row r="75" spans="1:28" ht="15.75" customHeight="1">
      <c r="A75" s="2"/>
      <c r="B75" s="2"/>
      <c r="C75" s="35"/>
      <c r="D75" s="2"/>
      <c r="E75" s="35"/>
      <c r="F75" s="2"/>
      <c r="G75" s="35"/>
      <c r="H75" s="5"/>
      <c r="I75" s="2"/>
      <c r="J75" s="2"/>
      <c r="K75" s="2"/>
      <c r="L75" s="2"/>
      <c r="M75" s="2"/>
      <c r="N75" s="2"/>
      <c r="O75" s="2"/>
      <c r="P75" s="2"/>
      <c r="Q75" s="2"/>
      <c r="R75" s="2"/>
      <c r="S75" s="2"/>
      <c r="T75" s="2"/>
      <c r="U75" s="2"/>
      <c r="V75" s="2"/>
      <c r="W75" s="2"/>
      <c r="X75" s="2"/>
      <c r="Y75" s="2"/>
      <c r="Z75" s="2"/>
      <c r="AA75" s="2"/>
      <c r="AB75" s="2"/>
    </row>
    <row r="76" spans="1:28" ht="15.75" customHeight="1">
      <c r="A76" s="2"/>
      <c r="B76" s="2"/>
      <c r="C76" s="35"/>
      <c r="D76" s="2"/>
      <c r="E76" s="35"/>
      <c r="F76" s="2"/>
      <c r="G76" s="35"/>
      <c r="H76" s="5"/>
      <c r="I76" s="2"/>
      <c r="J76" s="2"/>
      <c r="K76" s="2"/>
      <c r="L76" s="2"/>
      <c r="M76" s="2"/>
      <c r="N76" s="2"/>
      <c r="O76" s="2"/>
      <c r="P76" s="2"/>
      <c r="Q76" s="2"/>
      <c r="R76" s="2"/>
      <c r="S76" s="2"/>
      <c r="T76" s="2"/>
      <c r="U76" s="2"/>
      <c r="V76" s="2"/>
      <c r="W76" s="2"/>
      <c r="X76" s="2"/>
      <c r="Y76" s="2"/>
      <c r="Z76" s="2"/>
      <c r="AA76" s="2"/>
      <c r="AB76" s="2"/>
    </row>
    <row r="77" spans="1:28" ht="15.75" customHeight="1">
      <c r="A77" s="2"/>
      <c r="B77" s="2"/>
      <c r="C77" s="35"/>
      <c r="D77" s="2"/>
      <c r="E77" s="35"/>
      <c r="F77" s="2"/>
      <c r="G77" s="35"/>
      <c r="H77" s="5"/>
      <c r="I77" s="2"/>
      <c r="J77" s="2"/>
      <c r="K77" s="2"/>
      <c r="L77" s="2"/>
      <c r="M77" s="2"/>
      <c r="N77" s="2"/>
      <c r="O77" s="2"/>
      <c r="P77" s="2"/>
      <c r="Q77" s="2"/>
      <c r="R77" s="2"/>
      <c r="S77" s="2"/>
      <c r="T77" s="2"/>
      <c r="U77" s="2"/>
      <c r="V77" s="2"/>
      <c r="W77" s="2"/>
      <c r="X77" s="2"/>
      <c r="Y77" s="2"/>
      <c r="Z77" s="2"/>
      <c r="AA77" s="2"/>
      <c r="AB77" s="2"/>
    </row>
    <row r="78" spans="1:28" ht="15.75" customHeight="1">
      <c r="A78" s="2"/>
      <c r="B78" s="2"/>
      <c r="C78" s="35"/>
      <c r="D78" s="2"/>
      <c r="E78" s="35"/>
      <c r="F78" s="2"/>
      <c r="G78" s="35"/>
      <c r="H78" s="5"/>
      <c r="I78" s="2"/>
      <c r="J78" s="2"/>
      <c r="K78" s="2"/>
      <c r="L78" s="2"/>
      <c r="M78" s="2"/>
      <c r="N78" s="2"/>
      <c r="O78" s="2"/>
      <c r="P78" s="2"/>
      <c r="Q78" s="2"/>
      <c r="R78" s="2"/>
      <c r="S78" s="2"/>
      <c r="T78" s="2"/>
      <c r="U78" s="2"/>
      <c r="V78" s="2"/>
      <c r="W78" s="2"/>
      <c r="X78" s="2"/>
      <c r="Y78" s="2"/>
      <c r="Z78" s="2"/>
      <c r="AA78" s="2"/>
      <c r="AB78" s="2"/>
    </row>
    <row r="79" spans="1:28" ht="15.75" customHeight="1">
      <c r="A79" s="2"/>
      <c r="B79" s="2"/>
      <c r="C79" s="35"/>
      <c r="D79" s="2"/>
      <c r="E79" s="35"/>
      <c r="F79" s="2"/>
      <c r="G79" s="35"/>
      <c r="H79" s="5"/>
      <c r="I79" s="2"/>
      <c r="J79" s="2"/>
      <c r="K79" s="2"/>
      <c r="L79" s="2"/>
      <c r="M79" s="2"/>
      <c r="N79" s="2"/>
      <c r="O79" s="2"/>
      <c r="P79" s="2"/>
      <c r="Q79" s="2"/>
      <c r="R79" s="2"/>
      <c r="S79" s="2"/>
      <c r="T79" s="2"/>
      <c r="U79" s="2"/>
      <c r="V79" s="2"/>
      <c r="W79" s="2"/>
      <c r="X79" s="2"/>
      <c r="Y79" s="2"/>
      <c r="Z79" s="2"/>
      <c r="AA79" s="2"/>
      <c r="AB79" s="2"/>
    </row>
    <row r="80" spans="1:28" ht="15.75" customHeight="1">
      <c r="A80" s="2"/>
      <c r="B80" s="2"/>
      <c r="C80" s="35"/>
      <c r="D80" s="2"/>
      <c r="E80" s="35"/>
      <c r="F80" s="2"/>
      <c r="G80" s="35"/>
      <c r="H80" s="5"/>
      <c r="I80" s="2"/>
      <c r="J80" s="2"/>
      <c r="K80" s="2"/>
      <c r="L80" s="2"/>
      <c r="M80" s="2"/>
      <c r="N80" s="2"/>
      <c r="O80" s="2"/>
      <c r="P80" s="2"/>
      <c r="Q80" s="2"/>
      <c r="R80" s="2"/>
      <c r="S80" s="2"/>
      <c r="T80" s="2"/>
      <c r="U80" s="2"/>
      <c r="V80" s="2"/>
      <c r="W80" s="2"/>
      <c r="X80" s="2"/>
      <c r="Y80" s="2"/>
      <c r="Z80" s="2"/>
      <c r="AA80" s="2"/>
      <c r="AB80" s="2"/>
    </row>
    <row r="81" spans="1:28" ht="15.75" customHeight="1">
      <c r="A81" s="2"/>
      <c r="B81" s="2"/>
      <c r="C81" s="35"/>
      <c r="D81" s="2"/>
      <c r="E81" s="35"/>
      <c r="F81" s="2"/>
      <c r="G81" s="35"/>
      <c r="H81" s="5"/>
      <c r="I81" s="2"/>
      <c r="J81" s="2"/>
      <c r="K81" s="2"/>
      <c r="L81" s="2"/>
      <c r="M81" s="2"/>
      <c r="N81" s="2"/>
      <c r="O81" s="2"/>
      <c r="P81" s="2"/>
      <c r="Q81" s="2"/>
      <c r="R81" s="2"/>
      <c r="S81" s="2"/>
      <c r="T81" s="2"/>
      <c r="U81" s="2"/>
      <c r="V81" s="2"/>
      <c r="W81" s="2"/>
      <c r="X81" s="2"/>
      <c r="Y81" s="2"/>
      <c r="Z81" s="2"/>
      <c r="AA81" s="2"/>
      <c r="AB81" s="2"/>
    </row>
    <row r="82" spans="1:28" ht="15.75" customHeight="1">
      <c r="A82" s="2"/>
      <c r="B82" s="2"/>
      <c r="C82" s="35"/>
      <c r="D82" s="2"/>
      <c r="E82" s="35"/>
      <c r="F82" s="2"/>
      <c r="G82" s="35"/>
      <c r="H82" s="5"/>
      <c r="I82" s="2"/>
      <c r="J82" s="2"/>
      <c r="K82" s="2"/>
      <c r="L82" s="2"/>
      <c r="M82" s="2"/>
      <c r="N82" s="2"/>
      <c r="O82" s="2"/>
      <c r="P82" s="2"/>
      <c r="Q82" s="2"/>
      <c r="R82" s="2"/>
      <c r="S82" s="2"/>
      <c r="T82" s="2"/>
      <c r="U82" s="2"/>
      <c r="V82" s="2"/>
      <c r="W82" s="2"/>
      <c r="X82" s="2"/>
      <c r="Y82" s="2"/>
      <c r="Z82" s="2"/>
      <c r="AA82" s="2"/>
      <c r="AB82" s="2"/>
    </row>
    <row r="83" spans="1:28" ht="15.75" customHeight="1">
      <c r="A83" s="2"/>
      <c r="B83" s="2"/>
      <c r="C83" s="35"/>
      <c r="D83" s="2"/>
      <c r="E83" s="35"/>
      <c r="F83" s="2"/>
      <c r="G83" s="35"/>
      <c r="H83" s="5"/>
      <c r="I83" s="2"/>
      <c r="J83" s="2"/>
      <c r="K83" s="2"/>
      <c r="L83" s="2"/>
      <c r="M83" s="2"/>
      <c r="N83" s="2"/>
      <c r="O83" s="2"/>
      <c r="P83" s="2"/>
      <c r="Q83" s="2"/>
      <c r="R83" s="2"/>
      <c r="S83" s="2"/>
      <c r="T83" s="2"/>
      <c r="U83" s="2"/>
      <c r="V83" s="2"/>
      <c r="W83" s="2"/>
      <c r="X83" s="2"/>
      <c r="Y83" s="2"/>
      <c r="Z83" s="2"/>
      <c r="AA83" s="2"/>
      <c r="AB83" s="2"/>
    </row>
    <row r="84" spans="1:28" ht="15.75" customHeight="1">
      <c r="A84" s="2"/>
      <c r="B84" s="2"/>
      <c r="C84" s="35"/>
      <c r="D84" s="2"/>
      <c r="E84" s="35"/>
      <c r="F84" s="2"/>
      <c r="G84" s="35"/>
      <c r="H84" s="5"/>
      <c r="I84" s="2"/>
      <c r="J84" s="2"/>
      <c r="K84" s="2"/>
      <c r="L84" s="2"/>
      <c r="M84" s="2"/>
      <c r="N84" s="2"/>
      <c r="O84" s="2"/>
      <c r="P84" s="2"/>
      <c r="Q84" s="2"/>
      <c r="R84" s="2"/>
      <c r="S84" s="2"/>
      <c r="T84" s="2"/>
      <c r="U84" s="2"/>
      <c r="V84" s="2"/>
      <c r="W84" s="2"/>
      <c r="X84" s="2"/>
      <c r="Y84" s="2"/>
      <c r="Z84" s="2"/>
      <c r="AA84" s="2"/>
      <c r="AB84" s="2"/>
    </row>
    <row r="85" spans="1:28" ht="15.75" customHeight="1">
      <c r="A85" s="2"/>
      <c r="B85" s="2"/>
      <c r="C85" s="35"/>
      <c r="D85" s="2"/>
      <c r="E85" s="35"/>
      <c r="F85" s="2"/>
      <c r="G85" s="35"/>
      <c r="H85" s="5"/>
      <c r="I85" s="2"/>
      <c r="J85" s="2"/>
      <c r="K85" s="2"/>
      <c r="L85" s="2"/>
      <c r="M85" s="2"/>
      <c r="N85" s="2"/>
      <c r="O85" s="2"/>
      <c r="P85" s="2"/>
      <c r="Q85" s="2"/>
      <c r="R85" s="2"/>
      <c r="S85" s="2"/>
      <c r="T85" s="2"/>
      <c r="U85" s="2"/>
      <c r="V85" s="2"/>
      <c r="W85" s="2"/>
      <c r="X85" s="2"/>
      <c r="Y85" s="2"/>
      <c r="Z85" s="2"/>
      <c r="AA85" s="2"/>
      <c r="AB85" s="2"/>
    </row>
    <row r="86" spans="1:28" ht="15.75" customHeight="1">
      <c r="A86" s="2"/>
      <c r="B86" s="2"/>
      <c r="C86" s="35"/>
      <c r="D86" s="2"/>
      <c r="E86" s="35"/>
      <c r="F86" s="2"/>
      <c r="G86" s="35"/>
      <c r="H86" s="5"/>
      <c r="I86" s="2"/>
      <c r="J86" s="2"/>
      <c r="K86" s="2"/>
      <c r="L86" s="2"/>
      <c r="M86" s="2"/>
      <c r="N86" s="2"/>
      <c r="O86" s="2"/>
      <c r="P86" s="2"/>
      <c r="Q86" s="2"/>
      <c r="R86" s="2"/>
      <c r="S86" s="2"/>
      <c r="T86" s="2"/>
      <c r="U86" s="2"/>
      <c r="V86" s="2"/>
      <c r="W86" s="2"/>
      <c r="X86" s="2"/>
      <c r="Y86" s="2"/>
      <c r="Z86" s="2"/>
      <c r="AA86" s="2"/>
      <c r="AB86" s="2"/>
    </row>
    <row r="87" spans="1:28" ht="15.75" customHeight="1">
      <c r="A87" s="2"/>
      <c r="B87" s="2"/>
      <c r="C87" s="35"/>
      <c r="D87" s="2"/>
      <c r="E87" s="35"/>
      <c r="F87" s="2"/>
      <c r="G87" s="35"/>
      <c r="H87" s="5"/>
      <c r="I87" s="2"/>
      <c r="J87" s="2"/>
      <c r="K87" s="2"/>
      <c r="L87" s="2"/>
      <c r="M87" s="2"/>
      <c r="N87" s="2"/>
      <c r="O87" s="2"/>
      <c r="P87" s="2"/>
      <c r="Q87" s="2"/>
      <c r="R87" s="2"/>
      <c r="S87" s="2"/>
      <c r="T87" s="2"/>
      <c r="U87" s="2"/>
      <c r="V87" s="2"/>
      <c r="W87" s="2"/>
      <c r="X87" s="2"/>
      <c r="Y87" s="2"/>
      <c r="Z87" s="2"/>
      <c r="AA87" s="2"/>
      <c r="AB87" s="2"/>
    </row>
    <row r="88" spans="1:28" ht="15.75" customHeight="1">
      <c r="A88" s="2"/>
      <c r="B88" s="2"/>
      <c r="C88" s="35"/>
      <c r="D88" s="2"/>
      <c r="E88" s="35"/>
      <c r="F88" s="2"/>
      <c r="G88" s="35"/>
      <c r="H88" s="5"/>
      <c r="I88" s="2"/>
      <c r="J88" s="2"/>
      <c r="K88" s="2"/>
      <c r="L88" s="2"/>
      <c r="M88" s="2"/>
      <c r="N88" s="2"/>
      <c r="O88" s="2"/>
      <c r="P88" s="2"/>
      <c r="Q88" s="2"/>
      <c r="R88" s="2"/>
      <c r="S88" s="2"/>
      <c r="T88" s="2"/>
      <c r="U88" s="2"/>
      <c r="V88" s="2"/>
      <c r="W88" s="2"/>
      <c r="X88" s="2"/>
      <c r="Y88" s="2"/>
      <c r="Z88" s="2"/>
      <c r="AA88" s="2"/>
      <c r="AB88" s="2"/>
    </row>
    <row r="89" spans="1:28" ht="15.75" customHeight="1">
      <c r="A89" s="2"/>
      <c r="B89" s="2"/>
      <c r="C89" s="35"/>
      <c r="D89" s="2"/>
      <c r="E89" s="35"/>
      <c r="F89" s="2"/>
      <c r="G89" s="35"/>
      <c r="H89" s="5"/>
      <c r="I89" s="2"/>
      <c r="J89" s="2"/>
      <c r="K89" s="2"/>
      <c r="L89" s="2"/>
      <c r="M89" s="2"/>
      <c r="N89" s="2"/>
      <c r="O89" s="2"/>
      <c r="P89" s="2"/>
      <c r="Q89" s="2"/>
      <c r="R89" s="2"/>
      <c r="S89" s="2"/>
      <c r="T89" s="2"/>
      <c r="U89" s="2"/>
      <c r="V89" s="2"/>
      <c r="W89" s="2"/>
      <c r="X89" s="2"/>
      <c r="Y89" s="2"/>
      <c r="Z89" s="2"/>
      <c r="AA89" s="2"/>
      <c r="AB89" s="2"/>
    </row>
    <row r="90" spans="1:28" ht="15.75" customHeight="1">
      <c r="A90" s="2"/>
      <c r="B90" s="2"/>
      <c r="C90" s="35"/>
      <c r="D90" s="2"/>
      <c r="E90" s="35"/>
      <c r="F90" s="2"/>
      <c r="G90" s="35"/>
      <c r="H90" s="5"/>
      <c r="I90" s="2"/>
      <c r="J90" s="2"/>
      <c r="K90" s="2"/>
      <c r="L90" s="2"/>
      <c r="M90" s="2"/>
      <c r="N90" s="2"/>
      <c r="O90" s="2"/>
      <c r="P90" s="2"/>
      <c r="Q90" s="2"/>
      <c r="R90" s="2"/>
      <c r="S90" s="2"/>
      <c r="T90" s="2"/>
      <c r="U90" s="2"/>
      <c r="V90" s="2"/>
      <c r="W90" s="2"/>
      <c r="X90" s="2"/>
      <c r="Y90" s="2"/>
      <c r="Z90" s="2"/>
      <c r="AA90" s="2"/>
      <c r="AB90" s="2"/>
    </row>
    <row r="91" spans="1:28" ht="15.75" customHeight="1">
      <c r="A91" s="2"/>
      <c r="B91" s="2"/>
      <c r="C91" s="35"/>
      <c r="D91" s="2"/>
      <c r="E91" s="35"/>
      <c r="F91" s="2"/>
      <c r="G91" s="35"/>
      <c r="H91" s="5"/>
      <c r="I91" s="2"/>
      <c r="J91" s="2"/>
      <c r="K91" s="2"/>
      <c r="L91" s="2"/>
      <c r="M91" s="2"/>
      <c r="N91" s="2"/>
      <c r="O91" s="2"/>
      <c r="P91" s="2"/>
      <c r="Q91" s="2"/>
      <c r="R91" s="2"/>
      <c r="S91" s="2"/>
      <c r="T91" s="2"/>
      <c r="U91" s="2"/>
      <c r="V91" s="2"/>
      <c r="W91" s="2"/>
      <c r="X91" s="2"/>
      <c r="Y91" s="2"/>
      <c r="Z91" s="2"/>
      <c r="AA91" s="2"/>
      <c r="AB91" s="2"/>
    </row>
    <row r="92" spans="1:28" ht="15.75" customHeight="1">
      <c r="A92" s="2"/>
      <c r="B92" s="2"/>
      <c r="C92" s="35"/>
      <c r="D92" s="2"/>
      <c r="E92" s="35"/>
      <c r="F92" s="2"/>
      <c r="G92" s="35"/>
      <c r="H92" s="5"/>
      <c r="I92" s="2"/>
      <c r="J92" s="2"/>
      <c r="K92" s="2"/>
      <c r="L92" s="2"/>
      <c r="M92" s="2"/>
      <c r="N92" s="2"/>
      <c r="O92" s="2"/>
      <c r="P92" s="2"/>
      <c r="Q92" s="2"/>
      <c r="R92" s="2"/>
      <c r="S92" s="2"/>
      <c r="T92" s="2"/>
      <c r="U92" s="2"/>
      <c r="V92" s="2"/>
      <c r="W92" s="2"/>
      <c r="X92" s="2"/>
      <c r="Y92" s="2"/>
      <c r="Z92" s="2"/>
      <c r="AA92" s="2"/>
      <c r="AB92" s="2"/>
    </row>
    <row r="93" spans="1:28" ht="15.75" customHeight="1">
      <c r="A93" s="2"/>
      <c r="B93" s="2"/>
      <c r="C93" s="35"/>
      <c r="D93" s="2"/>
      <c r="E93" s="35"/>
      <c r="F93" s="2"/>
      <c r="G93" s="35"/>
      <c r="H93" s="5"/>
      <c r="I93" s="2"/>
      <c r="J93" s="2"/>
      <c r="K93" s="2"/>
      <c r="L93" s="2"/>
      <c r="M93" s="2"/>
      <c r="N93" s="2"/>
      <c r="O93" s="2"/>
      <c r="P93" s="2"/>
      <c r="Q93" s="2"/>
      <c r="R93" s="2"/>
      <c r="S93" s="2"/>
      <c r="T93" s="2"/>
      <c r="U93" s="2"/>
      <c r="V93" s="2"/>
      <c r="W93" s="2"/>
      <c r="X93" s="2"/>
      <c r="Y93" s="2"/>
      <c r="Z93" s="2"/>
      <c r="AA93" s="2"/>
      <c r="AB93" s="2"/>
    </row>
    <row r="94" spans="1:28" ht="15.75" customHeight="1">
      <c r="A94" s="2"/>
      <c r="B94" s="2"/>
      <c r="C94" s="35"/>
      <c r="D94" s="2"/>
      <c r="E94" s="35"/>
      <c r="F94" s="2"/>
      <c r="G94" s="35"/>
      <c r="H94" s="5"/>
      <c r="I94" s="2"/>
      <c r="J94" s="2"/>
      <c r="K94" s="2"/>
      <c r="L94" s="2"/>
      <c r="M94" s="2"/>
      <c r="N94" s="2"/>
      <c r="O94" s="2"/>
      <c r="P94" s="2"/>
      <c r="Q94" s="2"/>
      <c r="R94" s="2"/>
      <c r="S94" s="2"/>
      <c r="T94" s="2"/>
      <c r="U94" s="2"/>
      <c r="V94" s="2"/>
      <c r="W94" s="2"/>
      <c r="X94" s="2"/>
      <c r="Y94" s="2"/>
      <c r="Z94" s="2"/>
      <c r="AA94" s="2"/>
      <c r="AB94" s="2"/>
    </row>
    <row r="95" spans="1:28" ht="15.75" customHeight="1">
      <c r="A95" s="2"/>
      <c r="B95" s="2"/>
      <c r="C95" s="35"/>
      <c r="D95" s="2"/>
      <c r="E95" s="35"/>
      <c r="F95" s="2"/>
      <c r="G95" s="35"/>
      <c r="H95" s="5"/>
      <c r="I95" s="2"/>
      <c r="J95" s="2"/>
      <c r="K95" s="2"/>
      <c r="L95" s="2"/>
      <c r="M95" s="2"/>
      <c r="N95" s="2"/>
      <c r="O95" s="2"/>
      <c r="P95" s="2"/>
      <c r="Q95" s="2"/>
      <c r="R95" s="2"/>
      <c r="S95" s="2"/>
      <c r="T95" s="2"/>
      <c r="U95" s="2"/>
      <c r="V95" s="2"/>
      <c r="W95" s="2"/>
      <c r="X95" s="2"/>
      <c r="Y95" s="2"/>
      <c r="Z95" s="2"/>
      <c r="AA95" s="2"/>
      <c r="AB95" s="2"/>
    </row>
    <row r="96" spans="1:28" ht="15.75" customHeight="1">
      <c r="A96" s="2"/>
      <c r="B96" s="2"/>
      <c r="C96" s="35"/>
      <c r="D96" s="2"/>
      <c r="E96" s="35"/>
      <c r="F96" s="2"/>
      <c r="G96" s="35"/>
      <c r="H96" s="5"/>
      <c r="I96" s="2"/>
      <c r="J96" s="2"/>
      <c r="K96" s="2"/>
      <c r="L96" s="2"/>
      <c r="M96" s="2"/>
      <c r="N96" s="2"/>
      <c r="O96" s="2"/>
      <c r="P96" s="2"/>
      <c r="Q96" s="2"/>
      <c r="R96" s="2"/>
      <c r="S96" s="2"/>
      <c r="T96" s="2"/>
      <c r="U96" s="2"/>
      <c r="V96" s="2"/>
      <c r="W96" s="2"/>
      <c r="X96" s="2"/>
      <c r="Y96" s="2"/>
      <c r="Z96" s="2"/>
      <c r="AA96" s="2"/>
      <c r="AB96" s="2"/>
    </row>
    <row r="97" spans="1:28" ht="15.75" customHeight="1">
      <c r="A97" s="2"/>
      <c r="B97" s="2"/>
      <c r="C97" s="35"/>
      <c r="D97" s="2"/>
      <c r="E97" s="35"/>
      <c r="F97" s="2"/>
      <c r="G97" s="35"/>
      <c r="H97" s="5"/>
      <c r="I97" s="2"/>
      <c r="J97" s="2"/>
      <c r="K97" s="2"/>
      <c r="L97" s="2"/>
      <c r="M97" s="2"/>
      <c r="N97" s="2"/>
      <c r="O97" s="2"/>
      <c r="P97" s="2"/>
      <c r="Q97" s="2"/>
      <c r="R97" s="2"/>
      <c r="S97" s="2"/>
      <c r="T97" s="2"/>
      <c r="U97" s="2"/>
      <c r="V97" s="2"/>
      <c r="W97" s="2"/>
      <c r="X97" s="2"/>
      <c r="Y97" s="2"/>
      <c r="Z97" s="2"/>
      <c r="AA97" s="2"/>
      <c r="AB97" s="2"/>
    </row>
    <row r="98" spans="1:28" ht="15.75" customHeight="1">
      <c r="A98" s="2"/>
      <c r="B98" s="2"/>
      <c r="C98" s="35"/>
      <c r="D98" s="2"/>
      <c r="E98" s="35"/>
      <c r="F98" s="2"/>
      <c r="G98" s="35"/>
      <c r="H98" s="5"/>
      <c r="I98" s="2"/>
      <c r="J98" s="2"/>
      <c r="K98" s="2"/>
      <c r="L98" s="2"/>
      <c r="M98" s="2"/>
      <c r="N98" s="2"/>
      <c r="O98" s="2"/>
      <c r="P98" s="2"/>
      <c r="Q98" s="2"/>
      <c r="R98" s="2"/>
      <c r="S98" s="2"/>
      <c r="T98" s="2"/>
      <c r="U98" s="2"/>
      <c r="V98" s="2"/>
      <c r="W98" s="2"/>
      <c r="X98" s="2"/>
      <c r="Y98" s="2"/>
      <c r="Z98" s="2"/>
      <c r="AA98" s="2"/>
      <c r="AB98" s="2"/>
    </row>
    <row r="99" spans="1:28" ht="15.75" customHeight="1">
      <c r="A99" s="2"/>
      <c r="B99" s="2"/>
      <c r="C99" s="35"/>
      <c r="D99" s="2"/>
      <c r="E99" s="35"/>
      <c r="F99" s="2"/>
      <c r="G99" s="35"/>
      <c r="H99" s="5"/>
      <c r="I99" s="2"/>
      <c r="J99" s="2"/>
      <c r="K99" s="2"/>
      <c r="L99" s="2"/>
      <c r="M99" s="2"/>
      <c r="N99" s="2"/>
      <c r="O99" s="2"/>
      <c r="P99" s="2"/>
      <c r="Q99" s="2"/>
      <c r="R99" s="2"/>
      <c r="S99" s="2"/>
      <c r="T99" s="2"/>
      <c r="U99" s="2"/>
      <c r="V99" s="2"/>
      <c r="W99" s="2"/>
      <c r="X99" s="2"/>
      <c r="Y99" s="2"/>
      <c r="Z99" s="2"/>
      <c r="AA99" s="2"/>
      <c r="AB99" s="2"/>
    </row>
    <row r="100" spans="1:28" ht="15.75" customHeight="1">
      <c r="A100" s="2"/>
      <c r="B100" s="2"/>
      <c r="C100" s="35"/>
      <c r="D100" s="2"/>
      <c r="E100" s="35"/>
      <c r="F100" s="2"/>
      <c r="G100" s="35"/>
      <c r="H100" s="5"/>
      <c r="I100" s="2"/>
      <c r="J100" s="2"/>
      <c r="K100" s="2"/>
      <c r="L100" s="2"/>
      <c r="M100" s="2"/>
      <c r="N100" s="2"/>
      <c r="O100" s="2"/>
      <c r="P100" s="2"/>
      <c r="Q100" s="2"/>
      <c r="R100" s="2"/>
      <c r="S100" s="2"/>
      <c r="T100" s="2"/>
      <c r="U100" s="2"/>
      <c r="V100" s="2"/>
      <c r="W100" s="2"/>
      <c r="X100" s="2"/>
      <c r="Y100" s="2"/>
      <c r="Z100" s="2"/>
      <c r="AA100" s="2"/>
      <c r="AB100" s="2"/>
    </row>
    <row r="101" spans="1:28" ht="15.75" customHeight="1">
      <c r="A101" s="2"/>
      <c r="B101" s="2"/>
      <c r="C101" s="35"/>
      <c r="D101" s="2"/>
      <c r="E101" s="35"/>
      <c r="F101" s="2"/>
      <c r="G101" s="35"/>
      <c r="H101" s="5"/>
      <c r="I101" s="2"/>
      <c r="J101" s="2"/>
      <c r="K101" s="2"/>
      <c r="L101" s="2"/>
      <c r="M101" s="2"/>
      <c r="N101" s="2"/>
      <c r="O101" s="2"/>
      <c r="P101" s="2"/>
      <c r="Q101" s="2"/>
      <c r="R101" s="2"/>
      <c r="S101" s="2"/>
      <c r="T101" s="2"/>
      <c r="U101" s="2"/>
      <c r="V101" s="2"/>
      <c r="W101" s="2"/>
      <c r="X101" s="2"/>
      <c r="Y101" s="2"/>
      <c r="Z101" s="2"/>
      <c r="AA101" s="2"/>
      <c r="AB101" s="2"/>
    </row>
    <row r="102" spans="1:28" ht="15.75" customHeight="1">
      <c r="A102" s="2"/>
      <c r="B102" s="2"/>
      <c r="C102" s="35"/>
      <c r="D102" s="2"/>
      <c r="E102" s="35"/>
      <c r="F102" s="2"/>
      <c r="G102" s="35"/>
      <c r="H102" s="5"/>
      <c r="I102" s="2"/>
      <c r="J102" s="2"/>
      <c r="K102" s="2"/>
      <c r="L102" s="2"/>
      <c r="M102" s="2"/>
      <c r="N102" s="2"/>
      <c r="O102" s="2"/>
      <c r="P102" s="2"/>
      <c r="Q102" s="2"/>
      <c r="R102" s="2"/>
      <c r="S102" s="2"/>
      <c r="T102" s="2"/>
      <c r="U102" s="2"/>
      <c r="V102" s="2"/>
      <c r="W102" s="2"/>
      <c r="X102" s="2"/>
      <c r="Y102" s="2"/>
      <c r="Z102" s="2"/>
      <c r="AA102" s="2"/>
      <c r="AB102" s="2"/>
    </row>
    <row r="103" spans="1:28" ht="15.75" customHeight="1">
      <c r="A103" s="2"/>
      <c r="B103" s="2"/>
      <c r="C103" s="35"/>
      <c r="D103" s="2"/>
      <c r="E103" s="35"/>
      <c r="F103" s="2"/>
      <c r="G103" s="35"/>
      <c r="H103" s="5"/>
      <c r="I103" s="2"/>
      <c r="J103" s="2"/>
      <c r="K103" s="2"/>
      <c r="L103" s="2"/>
      <c r="M103" s="2"/>
      <c r="N103" s="2"/>
      <c r="O103" s="2"/>
      <c r="P103" s="2"/>
      <c r="Q103" s="2"/>
      <c r="R103" s="2"/>
      <c r="S103" s="2"/>
      <c r="T103" s="2"/>
      <c r="U103" s="2"/>
      <c r="V103" s="2"/>
      <c r="W103" s="2"/>
      <c r="X103" s="2"/>
      <c r="Y103" s="2"/>
      <c r="Z103" s="2"/>
      <c r="AA103" s="2"/>
      <c r="AB103" s="2"/>
    </row>
    <row r="104" spans="1:28" ht="15.75" customHeight="1">
      <c r="A104" s="2"/>
      <c r="B104" s="2"/>
      <c r="C104" s="35"/>
      <c r="D104" s="2"/>
      <c r="E104" s="35"/>
      <c r="F104" s="2"/>
      <c r="G104" s="35"/>
      <c r="H104" s="5"/>
      <c r="I104" s="2"/>
      <c r="J104" s="2"/>
      <c r="K104" s="2"/>
      <c r="L104" s="2"/>
      <c r="M104" s="2"/>
      <c r="N104" s="2"/>
      <c r="O104" s="2"/>
      <c r="P104" s="2"/>
      <c r="Q104" s="2"/>
      <c r="R104" s="2"/>
      <c r="S104" s="2"/>
      <c r="T104" s="2"/>
      <c r="U104" s="2"/>
      <c r="V104" s="2"/>
      <c r="W104" s="2"/>
      <c r="X104" s="2"/>
      <c r="Y104" s="2"/>
      <c r="Z104" s="2"/>
      <c r="AA104" s="2"/>
      <c r="AB104" s="2"/>
    </row>
    <row r="105" spans="1:28" ht="15.75" customHeight="1">
      <c r="A105" s="2"/>
      <c r="B105" s="2"/>
      <c r="C105" s="35"/>
      <c r="D105" s="2"/>
      <c r="E105" s="35"/>
      <c r="F105" s="2"/>
      <c r="G105" s="35"/>
      <c r="H105" s="5"/>
      <c r="I105" s="2"/>
      <c r="J105" s="2"/>
      <c r="K105" s="2"/>
      <c r="L105" s="2"/>
      <c r="M105" s="2"/>
      <c r="N105" s="2"/>
      <c r="O105" s="2"/>
      <c r="P105" s="2"/>
      <c r="Q105" s="2"/>
      <c r="R105" s="2"/>
      <c r="S105" s="2"/>
      <c r="T105" s="2"/>
      <c r="U105" s="2"/>
      <c r="V105" s="2"/>
      <c r="W105" s="2"/>
      <c r="X105" s="2"/>
      <c r="Y105" s="2"/>
      <c r="Z105" s="2"/>
      <c r="AA105" s="2"/>
      <c r="AB105" s="2"/>
    </row>
    <row r="106" spans="1:28" ht="15.75" customHeight="1">
      <c r="A106" s="2"/>
      <c r="B106" s="2"/>
      <c r="C106" s="35"/>
      <c r="D106" s="2"/>
      <c r="E106" s="35"/>
      <c r="F106" s="2"/>
      <c r="G106" s="35"/>
      <c r="H106" s="5"/>
      <c r="I106" s="2"/>
      <c r="J106" s="2"/>
      <c r="K106" s="2"/>
      <c r="L106" s="2"/>
      <c r="M106" s="2"/>
      <c r="N106" s="2"/>
      <c r="O106" s="2"/>
      <c r="P106" s="2"/>
      <c r="Q106" s="2"/>
      <c r="R106" s="2"/>
      <c r="S106" s="2"/>
      <c r="T106" s="2"/>
      <c r="U106" s="2"/>
      <c r="V106" s="2"/>
      <c r="W106" s="2"/>
      <c r="X106" s="2"/>
      <c r="Y106" s="2"/>
      <c r="Z106" s="2"/>
      <c r="AA106" s="2"/>
      <c r="AB106" s="2"/>
    </row>
    <row r="107" spans="1:28" ht="15.75" customHeight="1">
      <c r="A107" s="2"/>
      <c r="B107" s="2"/>
      <c r="C107" s="35"/>
      <c r="D107" s="2"/>
      <c r="E107" s="35"/>
      <c r="F107" s="2"/>
      <c r="G107" s="35"/>
      <c r="H107" s="5"/>
      <c r="I107" s="2"/>
      <c r="J107" s="2"/>
      <c r="K107" s="2"/>
      <c r="L107" s="2"/>
      <c r="M107" s="2"/>
      <c r="N107" s="2"/>
      <c r="O107" s="2"/>
      <c r="P107" s="2"/>
      <c r="Q107" s="2"/>
      <c r="R107" s="2"/>
      <c r="S107" s="2"/>
      <c r="T107" s="2"/>
      <c r="U107" s="2"/>
      <c r="V107" s="2"/>
      <c r="W107" s="2"/>
      <c r="X107" s="2"/>
      <c r="Y107" s="2"/>
      <c r="Z107" s="2"/>
      <c r="AA107" s="2"/>
      <c r="AB107" s="2"/>
    </row>
    <row r="108" spans="1:28" ht="15.75" customHeight="1">
      <c r="A108" s="2"/>
      <c r="B108" s="2"/>
      <c r="C108" s="35"/>
      <c r="D108" s="2"/>
      <c r="E108" s="35"/>
      <c r="F108" s="2"/>
      <c r="G108" s="35"/>
      <c r="H108" s="5"/>
      <c r="I108" s="2"/>
      <c r="J108" s="2"/>
      <c r="K108" s="2"/>
      <c r="L108" s="2"/>
      <c r="M108" s="2"/>
      <c r="N108" s="2"/>
      <c r="O108" s="2"/>
      <c r="P108" s="2"/>
      <c r="Q108" s="2"/>
      <c r="R108" s="2"/>
      <c r="S108" s="2"/>
      <c r="T108" s="2"/>
      <c r="U108" s="2"/>
      <c r="V108" s="2"/>
      <c r="W108" s="2"/>
      <c r="X108" s="2"/>
      <c r="Y108" s="2"/>
      <c r="Z108" s="2"/>
      <c r="AA108" s="2"/>
      <c r="AB108" s="2"/>
    </row>
    <row r="109" spans="1:28" ht="15.75" customHeight="1">
      <c r="A109" s="2"/>
      <c r="B109" s="2"/>
      <c r="C109" s="35"/>
      <c r="D109" s="2"/>
      <c r="E109" s="35"/>
      <c r="F109" s="2"/>
      <c r="G109" s="35"/>
      <c r="H109" s="5"/>
      <c r="I109" s="2"/>
      <c r="J109" s="2"/>
      <c r="K109" s="2"/>
      <c r="L109" s="2"/>
      <c r="M109" s="2"/>
      <c r="N109" s="2"/>
      <c r="O109" s="2"/>
      <c r="P109" s="2"/>
      <c r="Q109" s="2"/>
      <c r="R109" s="2"/>
      <c r="S109" s="2"/>
      <c r="T109" s="2"/>
      <c r="U109" s="2"/>
      <c r="V109" s="2"/>
      <c r="W109" s="2"/>
      <c r="X109" s="2"/>
      <c r="Y109" s="2"/>
      <c r="Z109" s="2"/>
      <c r="AA109" s="2"/>
      <c r="AB109" s="2"/>
    </row>
    <row r="110" spans="1:28" ht="15.75" customHeight="1">
      <c r="A110" s="2"/>
      <c r="B110" s="2"/>
      <c r="C110" s="35"/>
      <c r="D110" s="2"/>
      <c r="E110" s="35"/>
      <c r="F110" s="2"/>
      <c r="G110" s="35"/>
      <c r="H110" s="5"/>
      <c r="I110" s="2"/>
      <c r="J110" s="2"/>
      <c r="K110" s="2"/>
      <c r="L110" s="2"/>
      <c r="M110" s="2"/>
      <c r="N110" s="2"/>
      <c r="O110" s="2"/>
      <c r="P110" s="2"/>
      <c r="Q110" s="2"/>
      <c r="R110" s="2"/>
      <c r="S110" s="2"/>
      <c r="T110" s="2"/>
      <c r="U110" s="2"/>
      <c r="V110" s="2"/>
      <c r="W110" s="2"/>
      <c r="X110" s="2"/>
      <c r="Y110" s="2"/>
      <c r="Z110" s="2"/>
      <c r="AA110" s="2"/>
      <c r="AB110" s="2"/>
    </row>
    <row r="111" spans="1:28" ht="15.75" customHeight="1">
      <c r="A111" s="2"/>
      <c r="B111" s="2"/>
      <c r="C111" s="35"/>
      <c r="D111" s="2"/>
      <c r="E111" s="35"/>
      <c r="F111" s="2"/>
      <c r="G111" s="35"/>
      <c r="H111" s="5"/>
      <c r="I111" s="2"/>
      <c r="J111" s="2"/>
      <c r="K111" s="2"/>
      <c r="L111" s="2"/>
      <c r="M111" s="2"/>
      <c r="N111" s="2"/>
      <c r="O111" s="2"/>
      <c r="P111" s="2"/>
      <c r="Q111" s="2"/>
      <c r="R111" s="2"/>
      <c r="S111" s="2"/>
      <c r="T111" s="2"/>
      <c r="U111" s="2"/>
      <c r="V111" s="2"/>
      <c r="W111" s="2"/>
      <c r="X111" s="2"/>
      <c r="Y111" s="2"/>
      <c r="Z111" s="2"/>
      <c r="AA111" s="2"/>
      <c r="AB111" s="2"/>
    </row>
    <row r="112" spans="1:28" ht="15.75" customHeight="1">
      <c r="A112" s="2"/>
      <c r="B112" s="2"/>
      <c r="C112" s="35"/>
      <c r="D112" s="2"/>
      <c r="E112" s="35"/>
      <c r="F112" s="2"/>
      <c r="G112" s="35"/>
      <c r="H112" s="5"/>
      <c r="I112" s="2"/>
      <c r="J112" s="2"/>
      <c r="K112" s="2"/>
      <c r="L112" s="2"/>
      <c r="M112" s="2"/>
      <c r="N112" s="2"/>
      <c r="O112" s="2"/>
      <c r="P112" s="2"/>
      <c r="Q112" s="2"/>
      <c r="R112" s="2"/>
      <c r="S112" s="2"/>
      <c r="T112" s="2"/>
      <c r="U112" s="2"/>
      <c r="V112" s="2"/>
      <c r="W112" s="2"/>
      <c r="X112" s="2"/>
      <c r="Y112" s="2"/>
      <c r="Z112" s="2"/>
      <c r="AA112" s="2"/>
      <c r="AB112" s="2"/>
    </row>
    <row r="113" spans="1:28" ht="15.75" customHeight="1">
      <c r="A113" s="2"/>
      <c r="B113" s="2"/>
      <c r="C113" s="35"/>
      <c r="D113" s="2"/>
      <c r="E113" s="35"/>
      <c r="F113" s="2"/>
      <c r="G113" s="35"/>
      <c r="H113" s="5"/>
      <c r="I113" s="2"/>
      <c r="J113" s="2"/>
      <c r="K113" s="2"/>
      <c r="L113" s="2"/>
      <c r="M113" s="2"/>
      <c r="N113" s="2"/>
      <c r="O113" s="2"/>
      <c r="P113" s="2"/>
      <c r="Q113" s="2"/>
      <c r="R113" s="2"/>
      <c r="S113" s="2"/>
      <c r="T113" s="2"/>
      <c r="U113" s="2"/>
      <c r="V113" s="2"/>
      <c r="W113" s="2"/>
      <c r="X113" s="2"/>
      <c r="Y113" s="2"/>
      <c r="Z113" s="2"/>
      <c r="AA113" s="2"/>
      <c r="AB113" s="2"/>
    </row>
    <row r="114" spans="1:28" ht="15.75" customHeight="1">
      <c r="A114" s="2"/>
      <c r="B114" s="2"/>
      <c r="C114" s="35"/>
      <c r="D114" s="2"/>
      <c r="E114" s="35"/>
      <c r="F114" s="2"/>
      <c r="G114" s="35"/>
      <c r="H114" s="5"/>
      <c r="I114" s="2"/>
      <c r="J114" s="2"/>
      <c r="K114" s="2"/>
      <c r="L114" s="2"/>
      <c r="M114" s="2"/>
      <c r="N114" s="2"/>
      <c r="O114" s="2"/>
      <c r="P114" s="2"/>
      <c r="Q114" s="2"/>
      <c r="R114" s="2"/>
      <c r="S114" s="2"/>
      <c r="T114" s="2"/>
      <c r="U114" s="2"/>
      <c r="V114" s="2"/>
      <c r="W114" s="2"/>
      <c r="X114" s="2"/>
      <c r="Y114" s="2"/>
      <c r="Z114" s="2"/>
      <c r="AA114" s="2"/>
      <c r="AB114" s="2"/>
    </row>
    <row r="115" spans="1:28" ht="15.75" customHeight="1">
      <c r="A115" s="2"/>
      <c r="B115" s="2"/>
      <c r="C115" s="35"/>
      <c r="D115" s="2"/>
      <c r="E115" s="35"/>
      <c r="F115" s="2"/>
      <c r="G115" s="35"/>
      <c r="H115" s="5"/>
      <c r="I115" s="2"/>
      <c r="J115" s="2"/>
      <c r="K115" s="2"/>
      <c r="L115" s="2"/>
      <c r="M115" s="2"/>
      <c r="N115" s="2"/>
      <c r="O115" s="2"/>
      <c r="P115" s="2"/>
      <c r="Q115" s="2"/>
      <c r="R115" s="2"/>
      <c r="S115" s="2"/>
      <c r="T115" s="2"/>
      <c r="U115" s="2"/>
      <c r="V115" s="2"/>
      <c r="W115" s="2"/>
      <c r="X115" s="2"/>
      <c r="Y115" s="2"/>
      <c r="Z115" s="2"/>
      <c r="AA115" s="2"/>
      <c r="AB115" s="2"/>
    </row>
    <row r="116" spans="1:28" ht="15.75" customHeight="1">
      <c r="A116" s="2"/>
      <c r="B116" s="2"/>
      <c r="C116" s="35"/>
      <c r="D116" s="2"/>
      <c r="E116" s="35"/>
      <c r="F116" s="2"/>
      <c r="G116" s="35"/>
      <c r="H116" s="5"/>
      <c r="I116" s="2"/>
      <c r="J116" s="2"/>
      <c r="K116" s="2"/>
      <c r="L116" s="2"/>
      <c r="M116" s="2"/>
      <c r="N116" s="2"/>
      <c r="O116" s="2"/>
      <c r="P116" s="2"/>
      <c r="Q116" s="2"/>
      <c r="R116" s="2"/>
      <c r="S116" s="2"/>
      <c r="T116" s="2"/>
      <c r="U116" s="2"/>
      <c r="V116" s="2"/>
      <c r="W116" s="2"/>
      <c r="X116" s="2"/>
      <c r="Y116" s="2"/>
      <c r="Z116" s="2"/>
      <c r="AA116" s="2"/>
      <c r="AB116" s="2"/>
    </row>
    <row r="117" spans="1:28" ht="15.75" customHeight="1">
      <c r="A117" s="2"/>
      <c r="B117" s="2"/>
      <c r="C117" s="35"/>
      <c r="D117" s="2"/>
      <c r="E117" s="35"/>
      <c r="F117" s="2"/>
      <c r="G117" s="35"/>
      <c r="H117" s="5"/>
      <c r="I117" s="2"/>
      <c r="J117" s="2"/>
      <c r="K117" s="2"/>
      <c r="L117" s="2"/>
      <c r="M117" s="2"/>
      <c r="N117" s="2"/>
      <c r="O117" s="2"/>
      <c r="P117" s="2"/>
      <c r="Q117" s="2"/>
      <c r="R117" s="2"/>
      <c r="S117" s="2"/>
      <c r="T117" s="2"/>
      <c r="U117" s="2"/>
      <c r="V117" s="2"/>
      <c r="W117" s="2"/>
      <c r="X117" s="2"/>
      <c r="Y117" s="2"/>
      <c r="Z117" s="2"/>
      <c r="AA117" s="2"/>
      <c r="AB117" s="2"/>
    </row>
    <row r="118" spans="1:28" ht="15.75" customHeight="1">
      <c r="A118" s="2"/>
      <c r="B118" s="2"/>
      <c r="C118" s="35"/>
      <c r="D118" s="2"/>
      <c r="E118" s="35"/>
      <c r="F118" s="2"/>
      <c r="G118" s="35"/>
      <c r="H118" s="5"/>
      <c r="I118" s="2"/>
      <c r="J118" s="2"/>
      <c r="K118" s="2"/>
      <c r="L118" s="2"/>
      <c r="M118" s="2"/>
      <c r="N118" s="2"/>
      <c r="O118" s="2"/>
      <c r="P118" s="2"/>
      <c r="Q118" s="2"/>
      <c r="R118" s="2"/>
      <c r="S118" s="2"/>
      <c r="T118" s="2"/>
      <c r="U118" s="2"/>
      <c r="V118" s="2"/>
      <c r="W118" s="2"/>
      <c r="X118" s="2"/>
      <c r="Y118" s="2"/>
      <c r="Z118" s="2"/>
      <c r="AA118" s="2"/>
      <c r="AB118" s="2"/>
    </row>
    <row r="119" spans="1:28" ht="15.75" customHeight="1">
      <c r="A119" s="2"/>
      <c r="B119" s="2"/>
      <c r="C119" s="35"/>
      <c r="D119" s="2"/>
      <c r="E119" s="35"/>
      <c r="F119" s="2"/>
      <c r="G119" s="35"/>
      <c r="H119" s="5"/>
      <c r="I119" s="2"/>
      <c r="J119" s="2"/>
      <c r="K119" s="2"/>
      <c r="L119" s="2"/>
      <c r="M119" s="2"/>
      <c r="N119" s="2"/>
      <c r="O119" s="2"/>
      <c r="P119" s="2"/>
      <c r="Q119" s="2"/>
      <c r="R119" s="2"/>
      <c r="S119" s="2"/>
      <c r="T119" s="2"/>
      <c r="U119" s="2"/>
      <c r="V119" s="2"/>
      <c r="W119" s="2"/>
      <c r="X119" s="2"/>
      <c r="Y119" s="2"/>
      <c r="Z119" s="2"/>
      <c r="AA119" s="2"/>
      <c r="AB119" s="2"/>
    </row>
    <row r="120" spans="1:28" ht="15.75" customHeight="1">
      <c r="A120" s="2"/>
      <c r="B120" s="2"/>
      <c r="C120" s="35"/>
      <c r="D120" s="2"/>
      <c r="E120" s="35"/>
      <c r="F120" s="2"/>
      <c r="G120" s="35"/>
      <c r="H120" s="5"/>
      <c r="I120" s="2"/>
      <c r="J120" s="2"/>
      <c r="K120" s="2"/>
      <c r="L120" s="2"/>
      <c r="M120" s="2"/>
      <c r="N120" s="2"/>
      <c r="O120" s="2"/>
      <c r="P120" s="2"/>
      <c r="Q120" s="2"/>
      <c r="R120" s="2"/>
      <c r="S120" s="2"/>
      <c r="T120" s="2"/>
      <c r="U120" s="2"/>
      <c r="V120" s="2"/>
      <c r="W120" s="2"/>
      <c r="X120" s="2"/>
      <c r="Y120" s="2"/>
      <c r="Z120" s="2"/>
      <c r="AA120" s="2"/>
      <c r="AB120" s="2"/>
    </row>
    <row r="121" spans="1:28" ht="15.75" customHeight="1">
      <c r="A121" s="2"/>
      <c r="B121" s="2"/>
      <c r="C121" s="35"/>
      <c r="D121" s="2"/>
      <c r="E121" s="35"/>
      <c r="F121" s="2"/>
      <c r="G121" s="35"/>
      <c r="H121" s="5"/>
      <c r="I121" s="2"/>
      <c r="J121" s="2"/>
      <c r="K121" s="2"/>
      <c r="L121" s="2"/>
      <c r="M121" s="2"/>
      <c r="N121" s="2"/>
      <c r="O121" s="2"/>
      <c r="P121" s="2"/>
      <c r="Q121" s="2"/>
      <c r="R121" s="2"/>
      <c r="S121" s="2"/>
      <c r="T121" s="2"/>
      <c r="U121" s="2"/>
      <c r="V121" s="2"/>
      <c r="W121" s="2"/>
      <c r="X121" s="2"/>
      <c r="Y121" s="2"/>
      <c r="Z121" s="2"/>
      <c r="AA121" s="2"/>
      <c r="AB121" s="2"/>
    </row>
    <row r="122" spans="1:28" ht="15.75" customHeight="1">
      <c r="A122" s="2"/>
      <c r="B122" s="2"/>
      <c r="C122" s="35"/>
      <c r="D122" s="2"/>
      <c r="E122" s="35"/>
      <c r="F122" s="2"/>
      <c r="G122" s="35"/>
      <c r="H122" s="5"/>
      <c r="I122" s="2"/>
      <c r="J122" s="2"/>
      <c r="K122" s="2"/>
      <c r="L122" s="2"/>
      <c r="M122" s="2"/>
      <c r="N122" s="2"/>
      <c r="O122" s="2"/>
      <c r="P122" s="2"/>
      <c r="Q122" s="2"/>
      <c r="R122" s="2"/>
      <c r="S122" s="2"/>
      <c r="T122" s="2"/>
      <c r="U122" s="2"/>
      <c r="V122" s="2"/>
      <c r="W122" s="2"/>
      <c r="X122" s="2"/>
      <c r="Y122" s="2"/>
      <c r="Z122" s="2"/>
      <c r="AA122" s="2"/>
      <c r="AB122" s="2"/>
    </row>
    <row r="123" spans="1:28" ht="15.75" customHeight="1">
      <c r="A123" s="2"/>
      <c r="B123" s="2"/>
      <c r="C123" s="35"/>
      <c r="D123" s="2"/>
      <c r="E123" s="35"/>
      <c r="F123" s="2"/>
      <c r="G123" s="35"/>
      <c r="H123" s="5"/>
      <c r="I123" s="2"/>
      <c r="J123" s="2"/>
      <c r="K123" s="2"/>
      <c r="L123" s="2"/>
      <c r="M123" s="2"/>
      <c r="N123" s="2"/>
      <c r="O123" s="2"/>
      <c r="P123" s="2"/>
      <c r="Q123" s="2"/>
      <c r="R123" s="2"/>
      <c r="S123" s="2"/>
      <c r="T123" s="2"/>
      <c r="U123" s="2"/>
      <c r="V123" s="2"/>
      <c r="W123" s="2"/>
      <c r="X123" s="2"/>
      <c r="Y123" s="2"/>
      <c r="Z123" s="2"/>
      <c r="AA123" s="2"/>
      <c r="AB123" s="2"/>
    </row>
    <row r="124" spans="1:28" ht="15.75" customHeight="1">
      <c r="A124" s="2"/>
      <c r="B124" s="2"/>
      <c r="C124" s="35"/>
      <c r="D124" s="2"/>
      <c r="E124" s="35"/>
      <c r="F124" s="2"/>
      <c r="G124" s="35"/>
      <c r="H124" s="5"/>
      <c r="I124" s="2"/>
      <c r="J124" s="2"/>
      <c r="K124" s="2"/>
      <c r="L124" s="2"/>
      <c r="M124" s="2"/>
      <c r="N124" s="2"/>
      <c r="O124" s="2"/>
      <c r="P124" s="2"/>
      <c r="Q124" s="2"/>
      <c r="R124" s="2"/>
      <c r="S124" s="2"/>
      <c r="T124" s="2"/>
      <c r="U124" s="2"/>
      <c r="V124" s="2"/>
      <c r="W124" s="2"/>
      <c r="X124" s="2"/>
      <c r="Y124" s="2"/>
      <c r="Z124" s="2"/>
      <c r="AA124" s="2"/>
      <c r="AB124" s="2"/>
    </row>
    <row r="125" spans="1:28" ht="15.75" customHeight="1">
      <c r="A125" s="2"/>
      <c r="B125" s="2"/>
      <c r="C125" s="35"/>
      <c r="D125" s="2"/>
      <c r="E125" s="35"/>
      <c r="F125" s="2"/>
      <c r="G125" s="35"/>
      <c r="H125" s="5"/>
      <c r="I125" s="2"/>
      <c r="J125" s="2"/>
      <c r="K125" s="2"/>
      <c r="L125" s="2"/>
      <c r="M125" s="2"/>
      <c r="N125" s="2"/>
      <c r="O125" s="2"/>
      <c r="P125" s="2"/>
      <c r="Q125" s="2"/>
      <c r="R125" s="2"/>
      <c r="S125" s="2"/>
      <c r="T125" s="2"/>
      <c r="U125" s="2"/>
      <c r="V125" s="2"/>
      <c r="W125" s="2"/>
      <c r="X125" s="2"/>
      <c r="Y125" s="2"/>
      <c r="Z125" s="2"/>
      <c r="AA125" s="2"/>
      <c r="AB125" s="2"/>
    </row>
    <row r="126" spans="1:28" ht="15.75" customHeight="1">
      <c r="A126" s="2"/>
      <c r="B126" s="2"/>
      <c r="C126" s="35"/>
      <c r="D126" s="2"/>
      <c r="E126" s="35"/>
      <c r="F126" s="2"/>
      <c r="G126" s="35"/>
      <c r="H126" s="5"/>
      <c r="I126" s="2"/>
      <c r="J126" s="2"/>
      <c r="K126" s="2"/>
      <c r="L126" s="2"/>
      <c r="M126" s="2"/>
      <c r="N126" s="2"/>
      <c r="O126" s="2"/>
      <c r="P126" s="2"/>
      <c r="Q126" s="2"/>
      <c r="R126" s="2"/>
      <c r="S126" s="2"/>
      <c r="T126" s="2"/>
      <c r="U126" s="2"/>
      <c r="V126" s="2"/>
      <c r="W126" s="2"/>
      <c r="X126" s="2"/>
      <c r="Y126" s="2"/>
      <c r="Z126" s="2"/>
      <c r="AA126" s="2"/>
      <c r="AB126" s="2"/>
    </row>
    <row r="127" spans="1:28" ht="15.75" customHeight="1">
      <c r="A127" s="2"/>
      <c r="B127" s="2"/>
      <c r="C127" s="35"/>
      <c r="D127" s="2"/>
      <c r="E127" s="35"/>
      <c r="F127" s="2"/>
      <c r="G127" s="35"/>
      <c r="H127" s="5"/>
      <c r="I127" s="2"/>
      <c r="J127" s="2"/>
      <c r="K127" s="2"/>
      <c r="L127" s="2"/>
      <c r="M127" s="2"/>
      <c r="N127" s="2"/>
      <c r="O127" s="2"/>
      <c r="P127" s="2"/>
      <c r="Q127" s="2"/>
      <c r="R127" s="2"/>
      <c r="S127" s="2"/>
      <c r="T127" s="2"/>
      <c r="U127" s="2"/>
      <c r="V127" s="2"/>
      <c r="W127" s="2"/>
      <c r="X127" s="2"/>
      <c r="Y127" s="2"/>
      <c r="Z127" s="2"/>
      <c r="AA127" s="2"/>
      <c r="AB127" s="2"/>
    </row>
    <row r="128" spans="1:28" ht="15.75" customHeight="1">
      <c r="A128" s="2"/>
      <c r="B128" s="2"/>
      <c r="C128" s="35"/>
      <c r="D128" s="2"/>
      <c r="E128" s="35"/>
      <c r="F128" s="2"/>
      <c r="G128" s="35"/>
      <c r="H128" s="5"/>
      <c r="I128" s="2"/>
      <c r="J128" s="2"/>
      <c r="K128" s="2"/>
      <c r="L128" s="2"/>
      <c r="M128" s="2"/>
      <c r="N128" s="2"/>
      <c r="O128" s="2"/>
      <c r="P128" s="2"/>
      <c r="Q128" s="2"/>
      <c r="R128" s="2"/>
      <c r="S128" s="2"/>
      <c r="T128" s="2"/>
      <c r="U128" s="2"/>
      <c r="V128" s="2"/>
      <c r="W128" s="2"/>
      <c r="X128" s="2"/>
      <c r="Y128" s="2"/>
      <c r="Z128" s="2"/>
      <c r="AA128" s="2"/>
      <c r="AB128" s="2"/>
    </row>
    <row r="129" spans="1:28" ht="15.75" customHeight="1">
      <c r="A129" s="2"/>
      <c r="B129" s="2"/>
      <c r="C129" s="35"/>
      <c r="D129" s="2"/>
      <c r="E129" s="35"/>
      <c r="F129" s="2"/>
      <c r="G129" s="35"/>
      <c r="H129" s="5"/>
      <c r="I129" s="2"/>
      <c r="J129" s="2"/>
      <c r="K129" s="2"/>
      <c r="L129" s="2"/>
      <c r="M129" s="2"/>
      <c r="N129" s="2"/>
      <c r="O129" s="2"/>
      <c r="P129" s="2"/>
      <c r="Q129" s="2"/>
      <c r="R129" s="2"/>
      <c r="S129" s="2"/>
      <c r="T129" s="2"/>
      <c r="U129" s="2"/>
      <c r="V129" s="2"/>
      <c r="W129" s="2"/>
      <c r="X129" s="2"/>
      <c r="Y129" s="2"/>
      <c r="Z129" s="2"/>
      <c r="AA129" s="2"/>
      <c r="AB129" s="2"/>
    </row>
    <row r="130" spans="1:28" ht="15.75" customHeight="1">
      <c r="A130" s="2"/>
      <c r="B130" s="2"/>
      <c r="C130" s="35"/>
      <c r="D130" s="2"/>
      <c r="E130" s="35"/>
      <c r="F130" s="2"/>
      <c r="G130" s="35"/>
      <c r="H130" s="5"/>
      <c r="I130" s="2"/>
      <c r="J130" s="2"/>
      <c r="K130" s="2"/>
      <c r="L130" s="2"/>
      <c r="M130" s="2"/>
      <c r="N130" s="2"/>
      <c r="O130" s="2"/>
      <c r="P130" s="2"/>
      <c r="Q130" s="2"/>
      <c r="R130" s="2"/>
      <c r="S130" s="2"/>
      <c r="T130" s="2"/>
      <c r="U130" s="2"/>
      <c r="V130" s="2"/>
      <c r="W130" s="2"/>
      <c r="X130" s="2"/>
      <c r="Y130" s="2"/>
      <c r="Z130" s="2"/>
      <c r="AA130" s="2"/>
      <c r="AB130" s="2"/>
    </row>
    <row r="131" spans="1:28" ht="15.75" customHeight="1">
      <c r="A131" s="2"/>
      <c r="B131" s="2"/>
      <c r="C131" s="35"/>
      <c r="D131" s="2"/>
      <c r="E131" s="35"/>
      <c r="F131" s="2"/>
      <c r="G131" s="35"/>
      <c r="H131" s="5"/>
      <c r="I131" s="2"/>
      <c r="J131" s="2"/>
      <c r="K131" s="2"/>
      <c r="L131" s="2"/>
      <c r="M131" s="2"/>
      <c r="N131" s="2"/>
      <c r="O131" s="2"/>
      <c r="P131" s="2"/>
      <c r="Q131" s="2"/>
      <c r="R131" s="2"/>
      <c r="S131" s="2"/>
      <c r="T131" s="2"/>
      <c r="U131" s="2"/>
      <c r="V131" s="2"/>
      <c r="W131" s="2"/>
      <c r="X131" s="2"/>
      <c r="Y131" s="2"/>
      <c r="Z131" s="2"/>
      <c r="AA131" s="2"/>
      <c r="AB131" s="2"/>
    </row>
    <row r="132" spans="1:28" ht="15.75" customHeight="1">
      <c r="A132" s="2"/>
      <c r="B132" s="2"/>
      <c r="C132" s="35"/>
      <c r="D132" s="2"/>
      <c r="E132" s="35"/>
      <c r="F132" s="2"/>
      <c r="G132" s="35"/>
      <c r="H132" s="5"/>
      <c r="I132" s="2"/>
      <c r="J132" s="2"/>
      <c r="K132" s="2"/>
      <c r="L132" s="2"/>
      <c r="M132" s="2"/>
      <c r="N132" s="2"/>
      <c r="O132" s="2"/>
      <c r="P132" s="2"/>
      <c r="Q132" s="2"/>
      <c r="R132" s="2"/>
      <c r="S132" s="2"/>
      <c r="T132" s="2"/>
      <c r="U132" s="2"/>
      <c r="V132" s="2"/>
      <c r="W132" s="2"/>
      <c r="X132" s="2"/>
      <c r="Y132" s="2"/>
      <c r="Z132" s="2"/>
      <c r="AA132" s="2"/>
      <c r="AB132" s="2"/>
    </row>
    <row r="133" spans="1:28" ht="15.75" customHeight="1">
      <c r="A133" s="2"/>
      <c r="B133" s="2"/>
      <c r="C133" s="35"/>
      <c r="D133" s="2"/>
      <c r="E133" s="35"/>
      <c r="F133" s="2"/>
      <c r="G133" s="35"/>
      <c r="H133" s="5"/>
      <c r="I133" s="2"/>
      <c r="J133" s="2"/>
      <c r="K133" s="2"/>
      <c r="L133" s="2"/>
      <c r="M133" s="2"/>
      <c r="N133" s="2"/>
      <c r="O133" s="2"/>
      <c r="P133" s="2"/>
      <c r="Q133" s="2"/>
      <c r="R133" s="2"/>
      <c r="S133" s="2"/>
      <c r="T133" s="2"/>
      <c r="U133" s="2"/>
      <c r="V133" s="2"/>
      <c r="W133" s="2"/>
      <c r="X133" s="2"/>
      <c r="Y133" s="2"/>
      <c r="Z133" s="2"/>
      <c r="AA133" s="2"/>
      <c r="AB133" s="2"/>
    </row>
    <row r="134" spans="1:28" ht="15.75" customHeight="1">
      <c r="A134" s="2"/>
      <c r="B134" s="2"/>
      <c r="C134" s="35"/>
      <c r="D134" s="2"/>
      <c r="E134" s="35"/>
      <c r="F134" s="2"/>
      <c r="G134" s="35"/>
      <c r="H134" s="5"/>
      <c r="I134" s="2"/>
      <c r="J134" s="2"/>
      <c r="K134" s="2"/>
      <c r="L134" s="2"/>
      <c r="M134" s="2"/>
      <c r="N134" s="2"/>
      <c r="O134" s="2"/>
      <c r="P134" s="2"/>
      <c r="Q134" s="2"/>
      <c r="R134" s="2"/>
      <c r="S134" s="2"/>
      <c r="T134" s="2"/>
      <c r="U134" s="2"/>
      <c r="V134" s="2"/>
      <c r="W134" s="2"/>
      <c r="X134" s="2"/>
      <c r="Y134" s="2"/>
      <c r="Z134" s="2"/>
      <c r="AA134" s="2"/>
      <c r="AB134" s="2"/>
    </row>
    <row r="135" spans="1:28" ht="15.75" customHeight="1">
      <c r="A135" s="2"/>
      <c r="B135" s="2"/>
      <c r="C135" s="35"/>
      <c r="D135" s="2"/>
      <c r="E135" s="35"/>
      <c r="F135" s="2"/>
      <c r="G135" s="35"/>
      <c r="H135" s="5"/>
      <c r="I135" s="2"/>
      <c r="J135" s="2"/>
      <c r="K135" s="2"/>
      <c r="L135" s="2"/>
      <c r="M135" s="2"/>
      <c r="N135" s="2"/>
      <c r="O135" s="2"/>
      <c r="P135" s="2"/>
      <c r="Q135" s="2"/>
      <c r="R135" s="2"/>
      <c r="S135" s="2"/>
      <c r="T135" s="2"/>
      <c r="U135" s="2"/>
      <c r="V135" s="2"/>
      <c r="W135" s="2"/>
      <c r="X135" s="2"/>
      <c r="Y135" s="2"/>
      <c r="Z135" s="2"/>
      <c r="AA135" s="2"/>
      <c r="AB135" s="2"/>
    </row>
    <row r="136" spans="1:28" ht="15.75" customHeight="1">
      <c r="A136" s="2"/>
      <c r="B136" s="2"/>
      <c r="C136" s="35"/>
      <c r="D136" s="2"/>
      <c r="E136" s="35"/>
      <c r="F136" s="2"/>
      <c r="G136" s="35"/>
      <c r="H136" s="5"/>
      <c r="I136" s="2"/>
      <c r="J136" s="2"/>
      <c r="K136" s="2"/>
      <c r="L136" s="2"/>
      <c r="M136" s="2"/>
      <c r="N136" s="2"/>
      <c r="O136" s="2"/>
      <c r="P136" s="2"/>
      <c r="Q136" s="2"/>
      <c r="R136" s="2"/>
      <c r="S136" s="2"/>
      <c r="T136" s="2"/>
      <c r="U136" s="2"/>
      <c r="V136" s="2"/>
      <c r="W136" s="2"/>
      <c r="X136" s="2"/>
      <c r="Y136" s="2"/>
      <c r="Z136" s="2"/>
      <c r="AA136" s="2"/>
      <c r="AB136" s="2"/>
    </row>
    <row r="137" spans="1:28" ht="15.75" customHeight="1">
      <c r="A137" s="2"/>
      <c r="B137" s="2"/>
      <c r="C137" s="35"/>
      <c r="D137" s="2"/>
      <c r="E137" s="35"/>
      <c r="F137" s="2"/>
      <c r="G137" s="35"/>
      <c r="H137" s="5"/>
      <c r="I137" s="2"/>
      <c r="J137" s="2"/>
      <c r="K137" s="2"/>
      <c r="L137" s="2"/>
      <c r="M137" s="2"/>
      <c r="N137" s="2"/>
      <c r="O137" s="2"/>
      <c r="P137" s="2"/>
      <c r="Q137" s="2"/>
      <c r="R137" s="2"/>
      <c r="S137" s="2"/>
      <c r="T137" s="2"/>
      <c r="U137" s="2"/>
      <c r="V137" s="2"/>
      <c r="W137" s="2"/>
      <c r="X137" s="2"/>
      <c r="Y137" s="2"/>
      <c r="Z137" s="2"/>
      <c r="AA137" s="2"/>
      <c r="AB137" s="2"/>
    </row>
    <row r="138" spans="1:28" ht="15.75" customHeight="1">
      <c r="A138" s="2"/>
      <c r="B138" s="2"/>
      <c r="C138" s="35"/>
      <c r="D138" s="2"/>
      <c r="E138" s="35"/>
      <c r="F138" s="2"/>
      <c r="G138" s="35"/>
      <c r="H138" s="5"/>
      <c r="I138" s="2"/>
      <c r="J138" s="2"/>
      <c r="K138" s="2"/>
      <c r="L138" s="2"/>
      <c r="M138" s="2"/>
      <c r="N138" s="2"/>
      <c r="O138" s="2"/>
      <c r="P138" s="2"/>
      <c r="Q138" s="2"/>
      <c r="R138" s="2"/>
      <c r="S138" s="2"/>
      <c r="T138" s="2"/>
      <c r="U138" s="2"/>
      <c r="V138" s="2"/>
      <c r="W138" s="2"/>
      <c r="X138" s="2"/>
      <c r="Y138" s="2"/>
      <c r="Z138" s="2"/>
      <c r="AA138" s="2"/>
      <c r="AB138" s="2"/>
    </row>
    <row r="139" spans="1:28" ht="15.75" customHeight="1">
      <c r="A139" s="2"/>
      <c r="B139" s="2"/>
      <c r="C139" s="35"/>
      <c r="D139" s="2"/>
      <c r="E139" s="35"/>
      <c r="F139" s="2"/>
      <c r="G139" s="35"/>
      <c r="H139" s="5"/>
      <c r="I139" s="2"/>
      <c r="J139" s="2"/>
      <c r="K139" s="2"/>
      <c r="L139" s="2"/>
      <c r="M139" s="2"/>
      <c r="N139" s="2"/>
      <c r="O139" s="2"/>
      <c r="P139" s="2"/>
      <c r="Q139" s="2"/>
      <c r="R139" s="2"/>
      <c r="S139" s="2"/>
      <c r="T139" s="2"/>
      <c r="U139" s="2"/>
      <c r="V139" s="2"/>
      <c r="W139" s="2"/>
      <c r="X139" s="2"/>
      <c r="Y139" s="2"/>
      <c r="Z139" s="2"/>
      <c r="AA139" s="2"/>
      <c r="AB139" s="2"/>
    </row>
    <row r="140" spans="1:28" ht="15.75" customHeight="1">
      <c r="A140" s="2"/>
      <c r="B140" s="2"/>
      <c r="C140" s="35"/>
      <c r="D140" s="2"/>
      <c r="E140" s="35"/>
      <c r="F140" s="2"/>
      <c r="G140" s="35"/>
      <c r="H140" s="5"/>
      <c r="I140" s="2"/>
      <c r="J140" s="2"/>
      <c r="K140" s="2"/>
      <c r="L140" s="2"/>
      <c r="M140" s="2"/>
      <c r="N140" s="2"/>
      <c r="O140" s="2"/>
      <c r="P140" s="2"/>
      <c r="Q140" s="2"/>
      <c r="R140" s="2"/>
      <c r="S140" s="2"/>
      <c r="T140" s="2"/>
      <c r="U140" s="2"/>
      <c r="V140" s="2"/>
      <c r="W140" s="2"/>
      <c r="X140" s="2"/>
      <c r="Y140" s="2"/>
      <c r="Z140" s="2"/>
      <c r="AA140" s="2"/>
      <c r="AB140" s="2"/>
    </row>
    <row r="141" spans="1:28" ht="15.75" customHeight="1">
      <c r="A141" s="2"/>
      <c r="B141" s="2"/>
      <c r="C141" s="35"/>
      <c r="D141" s="2"/>
      <c r="E141" s="35"/>
      <c r="F141" s="2"/>
      <c r="G141" s="35"/>
      <c r="H141" s="5"/>
      <c r="I141" s="2"/>
      <c r="J141" s="2"/>
      <c r="K141" s="2"/>
      <c r="L141" s="2"/>
      <c r="M141" s="2"/>
      <c r="N141" s="2"/>
      <c r="O141" s="2"/>
      <c r="P141" s="2"/>
      <c r="Q141" s="2"/>
      <c r="R141" s="2"/>
      <c r="S141" s="2"/>
      <c r="T141" s="2"/>
      <c r="U141" s="2"/>
      <c r="V141" s="2"/>
      <c r="W141" s="2"/>
      <c r="X141" s="2"/>
      <c r="Y141" s="2"/>
      <c r="Z141" s="2"/>
      <c r="AA141" s="2"/>
      <c r="AB141" s="2"/>
    </row>
    <row r="142" spans="1:28" ht="15.75" customHeight="1">
      <c r="A142" s="2"/>
      <c r="B142" s="2"/>
      <c r="C142" s="35"/>
      <c r="D142" s="2"/>
      <c r="E142" s="35"/>
      <c r="F142" s="2"/>
      <c r="G142" s="35"/>
      <c r="H142" s="5"/>
      <c r="I142" s="2"/>
      <c r="J142" s="2"/>
      <c r="K142" s="2"/>
      <c r="L142" s="2"/>
      <c r="M142" s="2"/>
      <c r="N142" s="2"/>
      <c r="O142" s="2"/>
      <c r="P142" s="2"/>
      <c r="Q142" s="2"/>
      <c r="R142" s="2"/>
      <c r="S142" s="2"/>
      <c r="T142" s="2"/>
      <c r="U142" s="2"/>
      <c r="V142" s="2"/>
      <c r="W142" s="2"/>
      <c r="X142" s="2"/>
      <c r="Y142" s="2"/>
      <c r="Z142" s="2"/>
      <c r="AA142" s="2"/>
      <c r="AB142" s="2"/>
    </row>
    <row r="143" spans="1:28" ht="15.75" customHeight="1">
      <c r="A143" s="2"/>
      <c r="B143" s="2"/>
      <c r="C143" s="35"/>
      <c r="D143" s="2"/>
      <c r="E143" s="35"/>
      <c r="F143" s="2"/>
      <c r="G143" s="35"/>
      <c r="H143" s="5"/>
      <c r="I143" s="2"/>
      <c r="J143" s="2"/>
      <c r="K143" s="2"/>
      <c r="L143" s="2"/>
      <c r="M143" s="2"/>
      <c r="N143" s="2"/>
      <c r="O143" s="2"/>
      <c r="P143" s="2"/>
      <c r="Q143" s="2"/>
      <c r="R143" s="2"/>
      <c r="S143" s="2"/>
      <c r="T143" s="2"/>
      <c r="U143" s="2"/>
      <c r="V143" s="2"/>
      <c r="W143" s="2"/>
      <c r="X143" s="2"/>
      <c r="Y143" s="2"/>
      <c r="Z143" s="2"/>
      <c r="AA143" s="2"/>
      <c r="AB143" s="2"/>
    </row>
    <row r="144" spans="1:28" ht="15.75" customHeight="1">
      <c r="A144" s="2"/>
      <c r="B144" s="2"/>
      <c r="C144" s="35"/>
      <c r="D144" s="2"/>
      <c r="E144" s="35"/>
      <c r="F144" s="2"/>
      <c r="G144" s="35"/>
      <c r="H144" s="5"/>
      <c r="I144" s="2"/>
      <c r="J144" s="2"/>
      <c r="K144" s="2"/>
      <c r="L144" s="2"/>
      <c r="M144" s="2"/>
      <c r="N144" s="2"/>
      <c r="O144" s="2"/>
      <c r="P144" s="2"/>
      <c r="Q144" s="2"/>
      <c r="R144" s="2"/>
      <c r="S144" s="2"/>
      <c r="T144" s="2"/>
      <c r="U144" s="2"/>
      <c r="V144" s="2"/>
      <c r="W144" s="2"/>
      <c r="X144" s="2"/>
      <c r="Y144" s="2"/>
      <c r="Z144" s="2"/>
      <c r="AA144" s="2"/>
      <c r="AB144" s="2"/>
    </row>
    <row r="145" spans="1:28" ht="15.75" customHeight="1">
      <c r="A145" s="2"/>
      <c r="B145" s="2"/>
      <c r="C145" s="35"/>
      <c r="D145" s="2"/>
      <c r="E145" s="35"/>
      <c r="F145" s="2"/>
      <c r="G145" s="35"/>
      <c r="H145" s="5"/>
      <c r="I145" s="2"/>
      <c r="J145" s="2"/>
      <c r="K145" s="2"/>
      <c r="L145" s="2"/>
      <c r="M145" s="2"/>
      <c r="N145" s="2"/>
      <c r="O145" s="2"/>
      <c r="P145" s="2"/>
      <c r="Q145" s="2"/>
      <c r="R145" s="2"/>
      <c r="S145" s="2"/>
      <c r="T145" s="2"/>
      <c r="U145" s="2"/>
      <c r="V145" s="2"/>
      <c r="W145" s="2"/>
      <c r="X145" s="2"/>
      <c r="Y145" s="2"/>
      <c r="Z145" s="2"/>
      <c r="AA145" s="2"/>
      <c r="AB145" s="2"/>
    </row>
    <row r="146" spans="1:28" ht="15.75" customHeight="1">
      <c r="A146" s="2"/>
      <c r="B146" s="2"/>
      <c r="C146" s="35"/>
      <c r="D146" s="2"/>
      <c r="E146" s="35"/>
      <c r="F146" s="2"/>
      <c r="G146" s="35"/>
      <c r="H146" s="5"/>
      <c r="I146" s="2"/>
      <c r="J146" s="2"/>
      <c r="K146" s="2"/>
      <c r="L146" s="2"/>
      <c r="M146" s="2"/>
      <c r="N146" s="2"/>
      <c r="O146" s="2"/>
      <c r="P146" s="2"/>
      <c r="Q146" s="2"/>
      <c r="R146" s="2"/>
      <c r="S146" s="2"/>
      <c r="T146" s="2"/>
      <c r="U146" s="2"/>
      <c r="V146" s="2"/>
      <c r="W146" s="2"/>
      <c r="X146" s="2"/>
      <c r="Y146" s="2"/>
      <c r="Z146" s="2"/>
      <c r="AA146" s="2"/>
      <c r="AB146" s="2"/>
    </row>
    <row r="147" spans="1:28" ht="15.75" customHeight="1">
      <c r="A147" s="2"/>
      <c r="B147" s="2"/>
      <c r="C147" s="35"/>
      <c r="D147" s="2"/>
      <c r="E147" s="35"/>
      <c r="F147" s="2"/>
      <c r="G147" s="35"/>
      <c r="H147" s="5"/>
      <c r="I147" s="2"/>
      <c r="J147" s="2"/>
      <c r="K147" s="2"/>
      <c r="L147" s="2"/>
      <c r="M147" s="2"/>
      <c r="N147" s="2"/>
      <c r="O147" s="2"/>
      <c r="P147" s="2"/>
      <c r="Q147" s="2"/>
      <c r="R147" s="2"/>
      <c r="S147" s="2"/>
      <c r="T147" s="2"/>
      <c r="U147" s="2"/>
      <c r="V147" s="2"/>
      <c r="W147" s="2"/>
      <c r="X147" s="2"/>
      <c r="Y147" s="2"/>
      <c r="Z147" s="2"/>
      <c r="AA147" s="2"/>
      <c r="AB147" s="2"/>
    </row>
    <row r="148" spans="1:28" ht="15.75" customHeight="1">
      <c r="A148" s="2"/>
      <c r="B148" s="2"/>
      <c r="C148" s="35"/>
      <c r="D148" s="2"/>
      <c r="E148" s="35"/>
      <c r="F148" s="2"/>
      <c r="G148" s="35"/>
      <c r="H148" s="5"/>
      <c r="I148" s="2"/>
      <c r="J148" s="2"/>
      <c r="K148" s="2"/>
      <c r="L148" s="2"/>
      <c r="M148" s="2"/>
      <c r="N148" s="2"/>
      <c r="O148" s="2"/>
      <c r="P148" s="2"/>
      <c r="Q148" s="2"/>
      <c r="R148" s="2"/>
      <c r="S148" s="2"/>
      <c r="T148" s="2"/>
      <c r="U148" s="2"/>
      <c r="V148" s="2"/>
      <c r="W148" s="2"/>
      <c r="X148" s="2"/>
      <c r="Y148" s="2"/>
      <c r="Z148" s="2"/>
      <c r="AA148" s="2"/>
      <c r="AB148" s="2"/>
    </row>
    <row r="149" spans="1:28" ht="15.75" customHeight="1">
      <c r="A149" s="2"/>
      <c r="B149" s="2"/>
      <c r="C149" s="35"/>
      <c r="D149" s="2"/>
      <c r="E149" s="35"/>
      <c r="F149" s="2"/>
      <c r="G149" s="35"/>
      <c r="H149" s="5"/>
      <c r="I149" s="2"/>
      <c r="J149" s="2"/>
      <c r="K149" s="2"/>
      <c r="L149" s="2"/>
      <c r="M149" s="2"/>
      <c r="N149" s="2"/>
      <c r="O149" s="2"/>
      <c r="P149" s="2"/>
      <c r="Q149" s="2"/>
      <c r="R149" s="2"/>
      <c r="S149" s="2"/>
      <c r="T149" s="2"/>
      <c r="U149" s="2"/>
      <c r="V149" s="2"/>
      <c r="W149" s="2"/>
      <c r="X149" s="2"/>
      <c r="Y149" s="2"/>
      <c r="Z149" s="2"/>
      <c r="AA149" s="2"/>
      <c r="AB149" s="2"/>
    </row>
    <row r="150" spans="1:28" ht="15.75" customHeight="1">
      <c r="A150" s="2"/>
      <c r="B150" s="2"/>
      <c r="C150" s="35"/>
      <c r="D150" s="2"/>
      <c r="E150" s="35"/>
      <c r="F150" s="2"/>
      <c r="G150" s="35"/>
      <c r="H150" s="5"/>
      <c r="I150" s="2"/>
      <c r="J150" s="2"/>
      <c r="K150" s="2"/>
      <c r="L150" s="2"/>
      <c r="M150" s="2"/>
      <c r="N150" s="2"/>
      <c r="O150" s="2"/>
      <c r="P150" s="2"/>
      <c r="Q150" s="2"/>
      <c r="R150" s="2"/>
      <c r="S150" s="2"/>
      <c r="T150" s="2"/>
      <c r="U150" s="2"/>
      <c r="V150" s="2"/>
      <c r="W150" s="2"/>
      <c r="X150" s="2"/>
      <c r="Y150" s="2"/>
      <c r="Z150" s="2"/>
      <c r="AA150" s="2"/>
      <c r="AB150" s="2"/>
    </row>
    <row r="151" spans="1:28" ht="15.75" customHeight="1">
      <c r="A151" s="2"/>
      <c r="B151" s="2"/>
      <c r="C151" s="35"/>
      <c r="D151" s="2"/>
      <c r="E151" s="35"/>
      <c r="F151" s="2"/>
      <c r="G151" s="35"/>
      <c r="H151" s="5"/>
      <c r="I151" s="2"/>
      <c r="J151" s="2"/>
      <c r="K151" s="2"/>
      <c r="L151" s="2"/>
      <c r="M151" s="2"/>
      <c r="N151" s="2"/>
      <c r="O151" s="2"/>
      <c r="P151" s="2"/>
      <c r="Q151" s="2"/>
      <c r="R151" s="2"/>
      <c r="S151" s="2"/>
      <c r="T151" s="2"/>
      <c r="U151" s="2"/>
      <c r="V151" s="2"/>
      <c r="W151" s="2"/>
      <c r="X151" s="2"/>
      <c r="Y151" s="2"/>
      <c r="Z151" s="2"/>
      <c r="AA151" s="2"/>
      <c r="AB151" s="2"/>
    </row>
    <row r="152" spans="1:28" ht="15.75" customHeight="1">
      <c r="A152" s="2"/>
      <c r="B152" s="2"/>
      <c r="C152" s="35"/>
      <c r="D152" s="2"/>
      <c r="E152" s="35"/>
      <c r="F152" s="2"/>
      <c r="G152" s="35"/>
      <c r="H152" s="5"/>
      <c r="I152" s="2"/>
      <c r="J152" s="2"/>
      <c r="K152" s="2"/>
      <c r="L152" s="2"/>
      <c r="M152" s="2"/>
      <c r="N152" s="2"/>
      <c r="O152" s="2"/>
      <c r="P152" s="2"/>
      <c r="Q152" s="2"/>
      <c r="R152" s="2"/>
      <c r="S152" s="2"/>
      <c r="T152" s="2"/>
      <c r="U152" s="2"/>
      <c r="V152" s="2"/>
      <c r="W152" s="2"/>
      <c r="X152" s="2"/>
      <c r="Y152" s="2"/>
      <c r="Z152" s="2"/>
      <c r="AA152" s="2"/>
      <c r="AB152" s="2"/>
    </row>
    <row r="153" spans="1:28" ht="15.75" customHeight="1">
      <c r="A153" s="2"/>
      <c r="B153" s="2"/>
      <c r="C153" s="35"/>
      <c r="D153" s="2"/>
      <c r="E153" s="35"/>
      <c r="F153" s="2"/>
      <c r="G153" s="35"/>
      <c r="H153" s="5"/>
      <c r="I153" s="2"/>
      <c r="J153" s="2"/>
      <c r="K153" s="2"/>
      <c r="L153" s="2"/>
      <c r="M153" s="2"/>
      <c r="N153" s="2"/>
      <c r="O153" s="2"/>
      <c r="P153" s="2"/>
      <c r="Q153" s="2"/>
      <c r="R153" s="2"/>
      <c r="S153" s="2"/>
      <c r="T153" s="2"/>
      <c r="U153" s="2"/>
      <c r="V153" s="2"/>
      <c r="W153" s="2"/>
      <c r="X153" s="2"/>
      <c r="Y153" s="2"/>
      <c r="Z153" s="2"/>
      <c r="AA153" s="2"/>
      <c r="AB153" s="2"/>
    </row>
    <row r="154" spans="1:28" ht="15.75" customHeight="1">
      <c r="A154" s="2"/>
      <c r="B154" s="2"/>
      <c r="C154" s="35"/>
      <c r="D154" s="2"/>
      <c r="E154" s="35"/>
      <c r="F154" s="2"/>
      <c r="G154" s="35"/>
      <c r="H154" s="5"/>
      <c r="I154" s="2"/>
      <c r="J154" s="2"/>
      <c r="K154" s="2"/>
      <c r="L154" s="2"/>
      <c r="M154" s="2"/>
      <c r="N154" s="2"/>
      <c r="O154" s="2"/>
      <c r="P154" s="2"/>
      <c r="Q154" s="2"/>
      <c r="R154" s="2"/>
      <c r="S154" s="2"/>
      <c r="T154" s="2"/>
      <c r="U154" s="2"/>
      <c r="V154" s="2"/>
      <c r="W154" s="2"/>
      <c r="X154" s="2"/>
      <c r="Y154" s="2"/>
      <c r="Z154" s="2"/>
      <c r="AA154" s="2"/>
      <c r="AB154" s="2"/>
    </row>
    <row r="155" spans="1:28" ht="15.75" customHeight="1">
      <c r="A155" s="2"/>
      <c r="B155" s="2"/>
      <c r="C155" s="35"/>
      <c r="D155" s="2"/>
      <c r="E155" s="35"/>
      <c r="F155" s="2"/>
      <c r="G155" s="35"/>
      <c r="H155" s="5"/>
      <c r="I155" s="2"/>
      <c r="J155" s="2"/>
      <c r="K155" s="2"/>
      <c r="L155" s="2"/>
      <c r="M155" s="2"/>
      <c r="N155" s="2"/>
      <c r="O155" s="2"/>
      <c r="P155" s="2"/>
      <c r="Q155" s="2"/>
      <c r="R155" s="2"/>
      <c r="S155" s="2"/>
      <c r="T155" s="2"/>
      <c r="U155" s="2"/>
      <c r="V155" s="2"/>
      <c r="W155" s="2"/>
      <c r="X155" s="2"/>
      <c r="Y155" s="2"/>
      <c r="Z155" s="2"/>
      <c r="AA155" s="2"/>
      <c r="AB155" s="2"/>
    </row>
    <row r="156" spans="1:28" ht="15.75" customHeight="1">
      <c r="A156" s="2"/>
      <c r="B156" s="2"/>
      <c r="C156" s="35"/>
      <c r="D156" s="2"/>
      <c r="E156" s="35"/>
      <c r="F156" s="2"/>
      <c r="G156" s="35"/>
      <c r="H156" s="5"/>
      <c r="I156" s="2"/>
      <c r="J156" s="2"/>
      <c r="K156" s="2"/>
      <c r="L156" s="2"/>
      <c r="M156" s="2"/>
      <c r="N156" s="2"/>
      <c r="O156" s="2"/>
      <c r="P156" s="2"/>
      <c r="Q156" s="2"/>
      <c r="R156" s="2"/>
      <c r="S156" s="2"/>
      <c r="T156" s="2"/>
      <c r="U156" s="2"/>
      <c r="V156" s="2"/>
      <c r="W156" s="2"/>
      <c r="X156" s="2"/>
      <c r="Y156" s="2"/>
      <c r="Z156" s="2"/>
      <c r="AA156" s="2"/>
      <c r="AB156" s="2"/>
    </row>
    <row r="157" spans="1:28" ht="15.75" customHeight="1">
      <c r="A157" s="2"/>
      <c r="B157" s="2"/>
      <c r="C157" s="35"/>
      <c r="D157" s="2"/>
      <c r="E157" s="35"/>
      <c r="F157" s="2"/>
      <c r="G157" s="35"/>
      <c r="H157" s="5"/>
      <c r="I157" s="2"/>
      <c r="J157" s="2"/>
      <c r="K157" s="2"/>
      <c r="L157" s="2"/>
      <c r="M157" s="2"/>
      <c r="N157" s="2"/>
      <c r="O157" s="2"/>
      <c r="P157" s="2"/>
      <c r="Q157" s="2"/>
      <c r="R157" s="2"/>
      <c r="S157" s="2"/>
      <c r="T157" s="2"/>
      <c r="U157" s="2"/>
      <c r="V157" s="2"/>
      <c r="W157" s="2"/>
      <c r="X157" s="2"/>
      <c r="Y157" s="2"/>
      <c r="Z157" s="2"/>
      <c r="AA157" s="2"/>
      <c r="AB157" s="2"/>
    </row>
    <row r="158" spans="1:28" ht="15.75" customHeight="1">
      <c r="A158" s="2"/>
      <c r="B158" s="2"/>
      <c r="C158" s="35"/>
      <c r="D158" s="2"/>
      <c r="E158" s="35"/>
      <c r="F158" s="2"/>
      <c r="G158" s="35"/>
      <c r="H158" s="5"/>
      <c r="I158" s="2"/>
      <c r="J158" s="2"/>
      <c r="K158" s="2"/>
      <c r="L158" s="2"/>
      <c r="M158" s="2"/>
      <c r="N158" s="2"/>
      <c r="O158" s="2"/>
      <c r="P158" s="2"/>
      <c r="Q158" s="2"/>
      <c r="R158" s="2"/>
      <c r="S158" s="2"/>
      <c r="T158" s="2"/>
      <c r="U158" s="2"/>
      <c r="V158" s="2"/>
      <c r="W158" s="2"/>
      <c r="X158" s="2"/>
      <c r="Y158" s="2"/>
      <c r="Z158" s="2"/>
      <c r="AA158" s="2"/>
      <c r="AB158" s="2"/>
    </row>
    <row r="159" spans="1:28" ht="15.75" customHeight="1">
      <c r="A159" s="2"/>
      <c r="B159" s="2"/>
      <c r="C159" s="35"/>
      <c r="D159" s="2"/>
      <c r="E159" s="35"/>
      <c r="F159" s="2"/>
      <c r="G159" s="35"/>
      <c r="H159" s="5"/>
      <c r="I159" s="2"/>
      <c r="J159" s="2"/>
      <c r="K159" s="2"/>
      <c r="L159" s="2"/>
      <c r="M159" s="2"/>
      <c r="N159" s="2"/>
      <c r="O159" s="2"/>
      <c r="P159" s="2"/>
      <c r="Q159" s="2"/>
      <c r="R159" s="2"/>
      <c r="S159" s="2"/>
      <c r="T159" s="2"/>
      <c r="U159" s="2"/>
      <c r="V159" s="2"/>
      <c r="W159" s="2"/>
      <c r="X159" s="2"/>
      <c r="Y159" s="2"/>
      <c r="Z159" s="2"/>
      <c r="AA159" s="2"/>
      <c r="AB159" s="2"/>
    </row>
    <row r="160" spans="1:28" ht="15.75" customHeight="1">
      <c r="A160" s="2"/>
      <c r="B160" s="2"/>
      <c r="C160" s="35"/>
      <c r="D160" s="2"/>
      <c r="E160" s="35"/>
      <c r="F160" s="2"/>
      <c r="G160" s="35"/>
      <c r="H160" s="5"/>
      <c r="I160" s="2"/>
      <c r="J160" s="2"/>
      <c r="K160" s="2"/>
      <c r="L160" s="2"/>
      <c r="M160" s="2"/>
      <c r="N160" s="2"/>
      <c r="O160" s="2"/>
      <c r="P160" s="2"/>
      <c r="Q160" s="2"/>
      <c r="R160" s="2"/>
      <c r="S160" s="2"/>
      <c r="T160" s="2"/>
      <c r="U160" s="2"/>
      <c r="V160" s="2"/>
      <c r="W160" s="2"/>
      <c r="X160" s="2"/>
      <c r="Y160" s="2"/>
      <c r="Z160" s="2"/>
      <c r="AA160" s="2"/>
      <c r="AB160" s="2"/>
    </row>
    <row r="161" spans="1:28" ht="15.75" customHeight="1">
      <c r="A161" s="2"/>
      <c r="B161" s="2"/>
      <c r="C161" s="35"/>
      <c r="D161" s="2"/>
      <c r="E161" s="35"/>
      <c r="F161" s="2"/>
      <c r="G161" s="35"/>
      <c r="H161" s="5"/>
      <c r="I161" s="2"/>
      <c r="J161" s="2"/>
      <c r="K161" s="2"/>
      <c r="L161" s="2"/>
      <c r="M161" s="2"/>
      <c r="N161" s="2"/>
      <c r="O161" s="2"/>
      <c r="P161" s="2"/>
      <c r="Q161" s="2"/>
      <c r="R161" s="2"/>
      <c r="S161" s="2"/>
      <c r="T161" s="2"/>
      <c r="U161" s="2"/>
      <c r="V161" s="2"/>
      <c r="W161" s="2"/>
      <c r="X161" s="2"/>
      <c r="Y161" s="2"/>
      <c r="Z161" s="2"/>
      <c r="AA161" s="2"/>
      <c r="AB161" s="2"/>
    </row>
    <row r="162" spans="1:28" ht="15.75" customHeight="1">
      <c r="A162" s="2"/>
      <c r="B162" s="2"/>
      <c r="C162" s="35"/>
      <c r="D162" s="2"/>
      <c r="E162" s="35"/>
      <c r="F162" s="2"/>
      <c r="G162" s="35"/>
      <c r="H162" s="5"/>
      <c r="I162" s="2"/>
      <c r="J162" s="2"/>
      <c r="K162" s="2"/>
      <c r="L162" s="2"/>
      <c r="M162" s="2"/>
      <c r="N162" s="2"/>
      <c r="O162" s="2"/>
      <c r="P162" s="2"/>
      <c r="Q162" s="2"/>
      <c r="R162" s="2"/>
      <c r="S162" s="2"/>
      <c r="T162" s="2"/>
      <c r="U162" s="2"/>
      <c r="V162" s="2"/>
      <c r="W162" s="2"/>
      <c r="X162" s="2"/>
      <c r="Y162" s="2"/>
      <c r="Z162" s="2"/>
      <c r="AA162" s="2"/>
      <c r="AB162" s="2"/>
    </row>
    <row r="163" spans="1:28" ht="15.75" customHeight="1">
      <c r="A163" s="2"/>
      <c r="B163" s="2"/>
      <c r="C163" s="35"/>
      <c r="D163" s="2"/>
      <c r="E163" s="35"/>
      <c r="F163" s="2"/>
      <c r="G163" s="35"/>
      <c r="H163" s="5"/>
      <c r="I163" s="2"/>
      <c r="J163" s="2"/>
      <c r="K163" s="2"/>
      <c r="L163" s="2"/>
      <c r="M163" s="2"/>
      <c r="N163" s="2"/>
      <c r="O163" s="2"/>
      <c r="P163" s="2"/>
      <c r="Q163" s="2"/>
      <c r="R163" s="2"/>
      <c r="S163" s="2"/>
      <c r="T163" s="2"/>
      <c r="U163" s="2"/>
      <c r="V163" s="2"/>
      <c r="W163" s="2"/>
      <c r="X163" s="2"/>
      <c r="Y163" s="2"/>
      <c r="Z163" s="2"/>
      <c r="AA163" s="2"/>
      <c r="AB163" s="2"/>
    </row>
    <row r="164" spans="1:28" ht="15.75" customHeight="1">
      <c r="A164" s="2"/>
      <c r="B164" s="2"/>
      <c r="C164" s="35"/>
      <c r="D164" s="2"/>
      <c r="E164" s="35"/>
      <c r="F164" s="2"/>
      <c r="G164" s="35"/>
      <c r="H164" s="5"/>
      <c r="I164" s="2"/>
      <c r="J164" s="2"/>
      <c r="K164" s="2"/>
      <c r="L164" s="2"/>
      <c r="M164" s="2"/>
      <c r="N164" s="2"/>
      <c r="O164" s="2"/>
      <c r="P164" s="2"/>
      <c r="Q164" s="2"/>
      <c r="R164" s="2"/>
      <c r="S164" s="2"/>
      <c r="T164" s="2"/>
      <c r="U164" s="2"/>
      <c r="V164" s="2"/>
      <c r="W164" s="2"/>
      <c r="X164" s="2"/>
      <c r="Y164" s="2"/>
      <c r="Z164" s="2"/>
      <c r="AA164" s="2"/>
      <c r="AB164" s="2"/>
    </row>
    <row r="165" spans="1:28" ht="15.75" customHeight="1">
      <c r="A165" s="2"/>
      <c r="B165" s="2"/>
      <c r="C165" s="35"/>
      <c r="D165" s="2"/>
      <c r="E165" s="35"/>
      <c r="F165" s="2"/>
      <c r="G165" s="35"/>
      <c r="H165" s="5"/>
      <c r="I165" s="2"/>
      <c r="J165" s="2"/>
      <c r="K165" s="2"/>
      <c r="L165" s="2"/>
      <c r="M165" s="2"/>
      <c r="N165" s="2"/>
      <c r="O165" s="2"/>
      <c r="P165" s="2"/>
      <c r="Q165" s="2"/>
      <c r="R165" s="2"/>
      <c r="S165" s="2"/>
      <c r="T165" s="2"/>
      <c r="U165" s="2"/>
      <c r="V165" s="2"/>
      <c r="W165" s="2"/>
      <c r="X165" s="2"/>
      <c r="Y165" s="2"/>
      <c r="Z165" s="2"/>
      <c r="AA165" s="2"/>
      <c r="AB165" s="2"/>
    </row>
    <row r="166" spans="1:28" ht="15.75" customHeight="1">
      <c r="A166" s="2"/>
      <c r="B166" s="2"/>
      <c r="C166" s="35"/>
      <c r="D166" s="2"/>
      <c r="E166" s="35"/>
      <c r="F166" s="2"/>
      <c r="G166" s="35"/>
      <c r="H166" s="5"/>
      <c r="I166" s="2"/>
      <c r="J166" s="2"/>
      <c r="K166" s="2"/>
      <c r="L166" s="2"/>
      <c r="M166" s="2"/>
      <c r="N166" s="2"/>
      <c r="O166" s="2"/>
      <c r="P166" s="2"/>
      <c r="Q166" s="2"/>
      <c r="R166" s="2"/>
      <c r="S166" s="2"/>
      <c r="T166" s="2"/>
      <c r="U166" s="2"/>
      <c r="V166" s="2"/>
      <c r="W166" s="2"/>
      <c r="X166" s="2"/>
      <c r="Y166" s="2"/>
      <c r="Z166" s="2"/>
      <c r="AA166" s="2"/>
      <c r="AB166" s="2"/>
    </row>
    <row r="167" spans="1:28" ht="15.75" customHeight="1">
      <c r="A167" s="2"/>
      <c r="B167" s="2"/>
      <c r="C167" s="35"/>
      <c r="D167" s="2"/>
      <c r="E167" s="35"/>
      <c r="F167" s="2"/>
      <c r="G167" s="35"/>
      <c r="H167" s="5"/>
      <c r="I167" s="2"/>
      <c r="J167" s="2"/>
      <c r="K167" s="2"/>
      <c r="L167" s="2"/>
      <c r="M167" s="2"/>
      <c r="N167" s="2"/>
      <c r="O167" s="2"/>
      <c r="P167" s="2"/>
      <c r="Q167" s="2"/>
      <c r="R167" s="2"/>
      <c r="S167" s="2"/>
      <c r="T167" s="2"/>
      <c r="U167" s="2"/>
      <c r="V167" s="2"/>
      <c r="W167" s="2"/>
      <c r="X167" s="2"/>
      <c r="Y167" s="2"/>
      <c r="Z167" s="2"/>
      <c r="AA167" s="2"/>
      <c r="AB167" s="2"/>
    </row>
    <row r="168" spans="1:28" ht="15.75" customHeight="1">
      <c r="A168" s="2"/>
      <c r="B168" s="2"/>
      <c r="C168" s="35"/>
      <c r="D168" s="2"/>
      <c r="E168" s="35"/>
      <c r="F168" s="2"/>
      <c r="G168" s="35"/>
      <c r="H168" s="5"/>
      <c r="I168" s="2"/>
      <c r="J168" s="2"/>
      <c r="K168" s="2"/>
      <c r="L168" s="2"/>
      <c r="M168" s="2"/>
      <c r="N168" s="2"/>
      <c r="O168" s="2"/>
      <c r="P168" s="2"/>
      <c r="Q168" s="2"/>
      <c r="R168" s="2"/>
      <c r="S168" s="2"/>
      <c r="T168" s="2"/>
      <c r="U168" s="2"/>
      <c r="V168" s="2"/>
      <c r="W168" s="2"/>
      <c r="X168" s="2"/>
      <c r="Y168" s="2"/>
      <c r="Z168" s="2"/>
      <c r="AA168" s="2"/>
      <c r="AB168" s="2"/>
    </row>
    <row r="169" spans="1:28" ht="15.75" customHeight="1">
      <c r="A169" s="2"/>
      <c r="B169" s="2"/>
      <c r="C169" s="35"/>
      <c r="D169" s="2"/>
      <c r="E169" s="35"/>
      <c r="F169" s="2"/>
      <c r="G169" s="35"/>
      <c r="H169" s="5"/>
      <c r="I169" s="2"/>
      <c r="J169" s="2"/>
      <c r="K169" s="2"/>
      <c r="L169" s="2"/>
      <c r="M169" s="2"/>
      <c r="N169" s="2"/>
      <c r="O169" s="2"/>
      <c r="P169" s="2"/>
      <c r="Q169" s="2"/>
      <c r="R169" s="2"/>
      <c r="S169" s="2"/>
      <c r="T169" s="2"/>
      <c r="U169" s="2"/>
      <c r="V169" s="2"/>
      <c r="W169" s="2"/>
      <c r="X169" s="2"/>
      <c r="Y169" s="2"/>
      <c r="Z169" s="2"/>
      <c r="AA169" s="2"/>
      <c r="AB169" s="2"/>
    </row>
    <row r="170" spans="1:28" ht="15.75" customHeight="1">
      <c r="A170" s="2"/>
      <c r="B170" s="2"/>
      <c r="C170" s="35"/>
      <c r="D170" s="2"/>
      <c r="E170" s="35"/>
      <c r="F170" s="2"/>
      <c r="G170" s="35"/>
      <c r="H170" s="5"/>
      <c r="I170" s="2"/>
      <c r="J170" s="2"/>
      <c r="K170" s="2"/>
      <c r="L170" s="2"/>
      <c r="M170" s="2"/>
      <c r="N170" s="2"/>
      <c r="O170" s="2"/>
      <c r="P170" s="2"/>
      <c r="Q170" s="2"/>
      <c r="R170" s="2"/>
      <c r="S170" s="2"/>
      <c r="T170" s="2"/>
      <c r="U170" s="2"/>
      <c r="V170" s="2"/>
      <c r="W170" s="2"/>
      <c r="X170" s="2"/>
      <c r="Y170" s="2"/>
      <c r="Z170" s="2"/>
      <c r="AA170" s="2"/>
      <c r="AB170" s="2"/>
    </row>
    <row r="171" spans="1:28" ht="15.75" customHeight="1">
      <c r="A171" s="2"/>
      <c r="B171" s="2"/>
      <c r="C171" s="35"/>
      <c r="D171" s="2"/>
      <c r="E171" s="35"/>
      <c r="F171" s="2"/>
      <c r="G171" s="35"/>
      <c r="H171" s="5"/>
      <c r="I171" s="2"/>
      <c r="J171" s="2"/>
      <c r="K171" s="2"/>
      <c r="L171" s="2"/>
      <c r="M171" s="2"/>
      <c r="N171" s="2"/>
      <c r="O171" s="2"/>
      <c r="P171" s="2"/>
      <c r="Q171" s="2"/>
      <c r="R171" s="2"/>
      <c r="S171" s="2"/>
      <c r="T171" s="2"/>
      <c r="U171" s="2"/>
      <c r="V171" s="2"/>
      <c r="W171" s="2"/>
      <c r="X171" s="2"/>
      <c r="Y171" s="2"/>
      <c r="Z171" s="2"/>
      <c r="AA171" s="2"/>
      <c r="AB171" s="2"/>
    </row>
    <row r="172" spans="1:28" ht="15.75" customHeight="1">
      <c r="A172" s="2"/>
      <c r="B172" s="2"/>
      <c r="C172" s="35"/>
      <c r="D172" s="2"/>
      <c r="E172" s="35"/>
      <c r="F172" s="2"/>
      <c r="G172" s="35"/>
      <c r="H172" s="5"/>
      <c r="I172" s="2"/>
      <c r="J172" s="2"/>
      <c r="K172" s="2"/>
      <c r="L172" s="2"/>
      <c r="M172" s="2"/>
      <c r="N172" s="2"/>
      <c r="O172" s="2"/>
      <c r="P172" s="2"/>
      <c r="Q172" s="2"/>
      <c r="R172" s="2"/>
      <c r="S172" s="2"/>
      <c r="T172" s="2"/>
      <c r="U172" s="2"/>
      <c r="V172" s="2"/>
      <c r="W172" s="2"/>
      <c r="X172" s="2"/>
      <c r="Y172" s="2"/>
      <c r="Z172" s="2"/>
      <c r="AA172" s="2"/>
      <c r="AB172" s="2"/>
    </row>
    <row r="173" spans="1:28" ht="15.75" customHeight="1">
      <c r="A173" s="2"/>
      <c r="B173" s="2"/>
      <c r="C173" s="35"/>
      <c r="D173" s="2"/>
      <c r="E173" s="35"/>
      <c r="F173" s="2"/>
      <c r="G173" s="35"/>
      <c r="H173" s="5"/>
      <c r="I173" s="2"/>
      <c r="J173" s="2"/>
      <c r="K173" s="2"/>
      <c r="L173" s="2"/>
      <c r="M173" s="2"/>
      <c r="N173" s="2"/>
      <c r="O173" s="2"/>
      <c r="P173" s="2"/>
      <c r="Q173" s="2"/>
      <c r="R173" s="2"/>
      <c r="S173" s="2"/>
      <c r="T173" s="2"/>
      <c r="U173" s="2"/>
      <c r="V173" s="2"/>
      <c r="W173" s="2"/>
      <c r="X173" s="2"/>
      <c r="Y173" s="2"/>
      <c r="Z173" s="2"/>
      <c r="AA173" s="2"/>
      <c r="AB173" s="2"/>
    </row>
    <row r="174" spans="1:28" ht="15.75" customHeight="1">
      <c r="A174" s="2"/>
      <c r="B174" s="2"/>
      <c r="C174" s="35"/>
      <c r="D174" s="2"/>
      <c r="E174" s="35"/>
      <c r="F174" s="2"/>
      <c r="G174" s="35"/>
      <c r="H174" s="5"/>
      <c r="I174" s="2"/>
      <c r="J174" s="2"/>
      <c r="K174" s="2"/>
      <c r="L174" s="2"/>
      <c r="M174" s="2"/>
      <c r="N174" s="2"/>
      <c r="O174" s="2"/>
      <c r="P174" s="2"/>
      <c r="Q174" s="2"/>
      <c r="R174" s="2"/>
      <c r="S174" s="2"/>
      <c r="T174" s="2"/>
      <c r="U174" s="2"/>
      <c r="V174" s="2"/>
      <c r="W174" s="2"/>
      <c r="X174" s="2"/>
      <c r="Y174" s="2"/>
      <c r="Z174" s="2"/>
      <c r="AA174" s="2"/>
      <c r="AB174" s="2"/>
    </row>
    <row r="175" spans="1:28" ht="15.75" customHeight="1">
      <c r="A175" s="2"/>
      <c r="B175" s="2"/>
      <c r="C175" s="35"/>
      <c r="D175" s="2"/>
      <c r="E175" s="35"/>
      <c r="F175" s="2"/>
      <c r="G175" s="35"/>
      <c r="H175" s="5"/>
      <c r="I175" s="2"/>
      <c r="J175" s="2"/>
      <c r="K175" s="2"/>
      <c r="L175" s="2"/>
      <c r="M175" s="2"/>
      <c r="N175" s="2"/>
      <c r="O175" s="2"/>
      <c r="P175" s="2"/>
      <c r="Q175" s="2"/>
      <c r="R175" s="2"/>
      <c r="S175" s="2"/>
      <c r="T175" s="2"/>
      <c r="U175" s="2"/>
      <c r="V175" s="2"/>
      <c r="W175" s="2"/>
      <c r="X175" s="2"/>
      <c r="Y175" s="2"/>
      <c r="Z175" s="2"/>
      <c r="AA175" s="2"/>
      <c r="AB175" s="2"/>
    </row>
    <row r="176" spans="1:28" ht="15.75" customHeight="1">
      <c r="A176" s="2"/>
      <c r="B176" s="2"/>
      <c r="C176" s="35"/>
      <c r="D176" s="2"/>
      <c r="E176" s="35"/>
      <c r="F176" s="2"/>
      <c r="G176" s="35"/>
      <c r="H176" s="5"/>
      <c r="I176" s="2"/>
      <c r="J176" s="2"/>
      <c r="K176" s="2"/>
      <c r="L176" s="2"/>
      <c r="M176" s="2"/>
      <c r="N176" s="2"/>
      <c r="O176" s="2"/>
      <c r="P176" s="2"/>
      <c r="Q176" s="2"/>
      <c r="R176" s="2"/>
      <c r="S176" s="2"/>
      <c r="T176" s="2"/>
      <c r="U176" s="2"/>
      <c r="V176" s="2"/>
      <c r="W176" s="2"/>
      <c r="X176" s="2"/>
      <c r="Y176" s="2"/>
      <c r="Z176" s="2"/>
      <c r="AA176" s="2"/>
      <c r="AB176" s="2"/>
    </row>
    <row r="177" spans="1:28" ht="15.75" customHeight="1">
      <c r="A177" s="2"/>
      <c r="B177" s="2"/>
      <c r="C177" s="35"/>
      <c r="D177" s="2"/>
      <c r="E177" s="35"/>
      <c r="F177" s="2"/>
      <c r="G177" s="35"/>
      <c r="H177" s="5"/>
      <c r="I177" s="2"/>
      <c r="J177" s="2"/>
      <c r="K177" s="2"/>
      <c r="L177" s="2"/>
      <c r="M177" s="2"/>
      <c r="N177" s="2"/>
      <c r="O177" s="2"/>
      <c r="P177" s="2"/>
      <c r="Q177" s="2"/>
      <c r="R177" s="2"/>
      <c r="S177" s="2"/>
      <c r="T177" s="2"/>
      <c r="U177" s="2"/>
      <c r="V177" s="2"/>
      <c r="W177" s="2"/>
      <c r="X177" s="2"/>
      <c r="Y177" s="2"/>
      <c r="Z177" s="2"/>
      <c r="AA177" s="2"/>
      <c r="AB177" s="2"/>
    </row>
    <row r="178" spans="1:28" ht="15.75" customHeight="1">
      <c r="A178" s="2"/>
      <c r="B178" s="2"/>
      <c r="C178" s="35"/>
      <c r="D178" s="2"/>
      <c r="E178" s="35"/>
      <c r="F178" s="2"/>
      <c r="G178" s="35"/>
      <c r="H178" s="5"/>
      <c r="I178" s="2"/>
      <c r="J178" s="2"/>
      <c r="K178" s="2"/>
      <c r="L178" s="2"/>
      <c r="M178" s="2"/>
      <c r="N178" s="2"/>
      <c r="O178" s="2"/>
      <c r="P178" s="2"/>
      <c r="Q178" s="2"/>
      <c r="R178" s="2"/>
      <c r="S178" s="2"/>
      <c r="T178" s="2"/>
      <c r="U178" s="2"/>
      <c r="V178" s="2"/>
      <c r="W178" s="2"/>
      <c r="X178" s="2"/>
      <c r="Y178" s="2"/>
      <c r="Z178" s="2"/>
      <c r="AA178" s="2"/>
      <c r="AB178" s="2"/>
    </row>
    <row r="179" spans="1:28" ht="15.75" customHeight="1">
      <c r="A179" s="2"/>
      <c r="B179" s="2"/>
      <c r="C179" s="35"/>
      <c r="D179" s="2"/>
      <c r="E179" s="35"/>
      <c r="F179" s="2"/>
      <c r="G179" s="35"/>
      <c r="H179" s="5"/>
      <c r="I179" s="2"/>
      <c r="J179" s="2"/>
      <c r="K179" s="2"/>
      <c r="L179" s="2"/>
      <c r="M179" s="2"/>
      <c r="N179" s="2"/>
      <c r="O179" s="2"/>
      <c r="P179" s="2"/>
      <c r="Q179" s="2"/>
      <c r="R179" s="2"/>
      <c r="S179" s="2"/>
      <c r="T179" s="2"/>
      <c r="U179" s="2"/>
      <c r="V179" s="2"/>
      <c r="W179" s="2"/>
      <c r="X179" s="2"/>
      <c r="Y179" s="2"/>
      <c r="Z179" s="2"/>
      <c r="AA179" s="2"/>
      <c r="AB179" s="2"/>
    </row>
    <row r="180" spans="1:28" ht="15.75" customHeight="1">
      <c r="A180" s="2"/>
      <c r="B180" s="2"/>
      <c r="C180" s="35"/>
      <c r="D180" s="2"/>
      <c r="E180" s="35"/>
      <c r="F180" s="2"/>
      <c r="G180" s="35"/>
      <c r="H180" s="5"/>
      <c r="I180" s="2"/>
      <c r="J180" s="2"/>
      <c r="K180" s="2"/>
      <c r="L180" s="2"/>
      <c r="M180" s="2"/>
      <c r="N180" s="2"/>
      <c r="O180" s="2"/>
      <c r="P180" s="2"/>
      <c r="Q180" s="2"/>
      <c r="R180" s="2"/>
      <c r="S180" s="2"/>
      <c r="T180" s="2"/>
      <c r="U180" s="2"/>
      <c r="V180" s="2"/>
      <c r="W180" s="2"/>
      <c r="X180" s="2"/>
      <c r="Y180" s="2"/>
      <c r="Z180" s="2"/>
      <c r="AA180" s="2"/>
      <c r="AB180" s="2"/>
    </row>
    <row r="181" spans="1:28" ht="15.75" customHeight="1">
      <c r="A181" s="2"/>
      <c r="B181" s="2"/>
      <c r="C181" s="35"/>
      <c r="D181" s="2"/>
      <c r="E181" s="35"/>
      <c r="F181" s="2"/>
      <c r="G181" s="35"/>
      <c r="H181" s="5"/>
      <c r="I181" s="2"/>
      <c r="J181" s="2"/>
      <c r="K181" s="2"/>
      <c r="L181" s="2"/>
      <c r="M181" s="2"/>
      <c r="N181" s="2"/>
      <c r="O181" s="2"/>
      <c r="P181" s="2"/>
      <c r="Q181" s="2"/>
      <c r="R181" s="2"/>
      <c r="S181" s="2"/>
      <c r="T181" s="2"/>
      <c r="U181" s="2"/>
      <c r="V181" s="2"/>
      <c r="W181" s="2"/>
      <c r="X181" s="2"/>
      <c r="Y181" s="2"/>
      <c r="Z181" s="2"/>
      <c r="AA181" s="2"/>
      <c r="AB181" s="2"/>
    </row>
    <row r="182" spans="1:28" ht="15.75" customHeight="1">
      <c r="A182" s="2"/>
      <c r="B182" s="2"/>
      <c r="C182" s="35"/>
      <c r="D182" s="2"/>
      <c r="E182" s="35"/>
      <c r="F182" s="2"/>
      <c r="G182" s="35"/>
      <c r="H182" s="5"/>
      <c r="I182" s="2"/>
      <c r="J182" s="2"/>
      <c r="K182" s="2"/>
      <c r="L182" s="2"/>
      <c r="M182" s="2"/>
      <c r="N182" s="2"/>
      <c r="O182" s="2"/>
      <c r="P182" s="2"/>
      <c r="Q182" s="2"/>
      <c r="R182" s="2"/>
      <c r="S182" s="2"/>
      <c r="T182" s="2"/>
      <c r="U182" s="2"/>
      <c r="V182" s="2"/>
      <c r="W182" s="2"/>
      <c r="X182" s="2"/>
      <c r="Y182" s="2"/>
      <c r="Z182" s="2"/>
      <c r="AA182" s="2"/>
      <c r="AB182" s="2"/>
    </row>
    <row r="183" spans="1:28" ht="15.75" customHeight="1">
      <c r="A183" s="2"/>
      <c r="B183" s="2"/>
      <c r="C183" s="35"/>
      <c r="D183" s="2"/>
      <c r="E183" s="35"/>
      <c r="F183" s="2"/>
      <c r="G183" s="35"/>
      <c r="H183" s="5"/>
      <c r="I183" s="2"/>
      <c r="J183" s="2"/>
      <c r="K183" s="2"/>
      <c r="L183" s="2"/>
      <c r="M183" s="2"/>
      <c r="N183" s="2"/>
      <c r="O183" s="2"/>
      <c r="P183" s="2"/>
      <c r="Q183" s="2"/>
      <c r="R183" s="2"/>
      <c r="S183" s="2"/>
      <c r="T183" s="2"/>
      <c r="U183" s="2"/>
      <c r="V183" s="2"/>
      <c r="W183" s="2"/>
      <c r="X183" s="2"/>
      <c r="Y183" s="2"/>
      <c r="Z183" s="2"/>
      <c r="AA183" s="2"/>
      <c r="AB183" s="2"/>
    </row>
    <row r="184" spans="1:28" ht="15.75" customHeight="1">
      <c r="A184" s="2"/>
      <c r="B184" s="2"/>
      <c r="C184" s="35"/>
      <c r="D184" s="2"/>
      <c r="E184" s="35"/>
      <c r="F184" s="2"/>
      <c r="G184" s="35"/>
      <c r="H184" s="5"/>
      <c r="I184" s="2"/>
      <c r="J184" s="2"/>
      <c r="K184" s="2"/>
      <c r="L184" s="2"/>
      <c r="M184" s="2"/>
      <c r="N184" s="2"/>
      <c r="O184" s="2"/>
      <c r="P184" s="2"/>
      <c r="Q184" s="2"/>
      <c r="R184" s="2"/>
      <c r="S184" s="2"/>
      <c r="T184" s="2"/>
      <c r="U184" s="2"/>
      <c r="V184" s="2"/>
      <c r="W184" s="2"/>
      <c r="X184" s="2"/>
      <c r="Y184" s="2"/>
      <c r="Z184" s="2"/>
      <c r="AA184" s="2"/>
      <c r="AB184" s="2"/>
    </row>
    <row r="185" spans="1:28" ht="15.75" customHeight="1">
      <c r="A185" s="2"/>
      <c r="B185" s="2"/>
      <c r="C185" s="35"/>
      <c r="D185" s="2"/>
      <c r="E185" s="35"/>
      <c r="F185" s="2"/>
      <c r="G185" s="35"/>
      <c r="H185" s="5"/>
      <c r="I185" s="2"/>
      <c r="J185" s="2"/>
      <c r="K185" s="2"/>
      <c r="L185" s="2"/>
      <c r="M185" s="2"/>
      <c r="N185" s="2"/>
      <c r="O185" s="2"/>
      <c r="P185" s="2"/>
      <c r="Q185" s="2"/>
      <c r="R185" s="2"/>
      <c r="S185" s="2"/>
      <c r="T185" s="2"/>
      <c r="U185" s="2"/>
      <c r="V185" s="2"/>
      <c r="W185" s="2"/>
      <c r="X185" s="2"/>
      <c r="Y185" s="2"/>
      <c r="Z185" s="2"/>
      <c r="AA185" s="2"/>
      <c r="AB185" s="2"/>
    </row>
    <row r="186" spans="1:28" ht="15.75" customHeight="1">
      <c r="A186" s="2"/>
      <c r="B186" s="2"/>
      <c r="C186" s="35"/>
      <c r="D186" s="2"/>
      <c r="E186" s="35"/>
      <c r="F186" s="2"/>
      <c r="G186" s="35"/>
      <c r="H186" s="5"/>
      <c r="I186" s="2"/>
      <c r="J186" s="2"/>
      <c r="K186" s="2"/>
      <c r="L186" s="2"/>
      <c r="M186" s="2"/>
      <c r="N186" s="2"/>
      <c r="O186" s="2"/>
      <c r="P186" s="2"/>
      <c r="Q186" s="2"/>
      <c r="R186" s="2"/>
      <c r="S186" s="2"/>
      <c r="T186" s="2"/>
      <c r="U186" s="2"/>
      <c r="V186" s="2"/>
      <c r="W186" s="2"/>
      <c r="X186" s="2"/>
      <c r="Y186" s="2"/>
      <c r="Z186" s="2"/>
      <c r="AA186" s="2"/>
      <c r="AB186" s="2"/>
    </row>
    <row r="187" spans="1:28" ht="15.75" customHeight="1">
      <c r="A187" s="2"/>
      <c r="B187" s="2"/>
      <c r="C187" s="35"/>
      <c r="D187" s="2"/>
      <c r="E187" s="35"/>
      <c r="F187" s="2"/>
      <c r="G187" s="35"/>
      <c r="H187" s="5"/>
      <c r="I187" s="2"/>
      <c r="J187" s="2"/>
      <c r="K187" s="2"/>
      <c r="L187" s="2"/>
      <c r="M187" s="2"/>
      <c r="N187" s="2"/>
      <c r="O187" s="2"/>
      <c r="P187" s="2"/>
      <c r="Q187" s="2"/>
      <c r="R187" s="2"/>
      <c r="S187" s="2"/>
      <c r="T187" s="2"/>
      <c r="U187" s="2"/>
      <c r="V187" s="2"/>
      <c r="W187" s="2"/>
      <c r="X187" s="2"/>
      <c r="Y187" s="2"/>
      <c r="Z187" s="2"/>
      <c r="AA187" s="2"/>
      <c r="AB187" s="2"/>
    </row>
    <row r="188" spans="1:28" ht="15.75" customHeight="1">
      <c r="A188" s="2"/>
      <c r="B188" s="2"/>
      <c r="C188" s="35"/>
      <c r="D188" s="2"/>
      <c r="E188" s="35"/>
      <c r="F188" s="2"/>
      <c r="G188" s="35"/>
      <c r="H188" s="5"/>
      <c r="I188" s="2"/>
      <c r="J188" s="2"/>
      <c r="K188" s="2"/>
      <c r="L188" s="2"/>
      <c r="M188" s="2"/>
      <c r="N188" s="2"/>
      <c r="O188" s="2"/>
      <c r="P188" s="2"/>
      <c r="Q188" s="2"/>
      <c r="R188" s="2"/>
      <c r="S188" s="2"/>
      <c r="T188" s="2"/>
      <c r="U188" s="2"/>
      <c r="V188" s="2"/>
      <c r="W188" s="2"/>
      <c r="X188" s="2"/>
      <c r="Y188" s="2"/>
      <c r="Z188" s="2"/>
      <c r="AA188" s="2"/>
      <c r="AB188" s="2"/>
    </row>
    <row r="189" spans="1:28" ht="15.75" customHeight="1">
      <c r="A189" s="2"/>
      <c r="B189" s="2"/>
      <c r="C189" s="35"/>
      <c r="D189" s="2"/>
      <c r="E189" s="35"/>
      <c r="F189" s="2"/>
      <c r="G189" s="35"/>
      <c r="H189" s="5"/>
      <c r="I189" s="2"/>
      <c r="J189" s="2"/>
      <c r="K189" s="2"/>
      <c r="L189" s="2"/>
      <c r="M189" s="2"/>
      <c r="N189" s="2"/>
      <c r="O189" s="2"/>
      <c r="P189" s="2"/>
      <c r="Q189" s="2"/>
      <c r="R189" s="2"/>
      <c r="S189" s="2"/>
      <c r="T189" s="2"/>
      <c r="U189" s="2"/>
      <c r="V189" s="2"/>
      <c r="W189" s="2"/>
      <c r="X189" s="2"/>
      <c r="Y189" s="2"/>
      <c r="Z189" s="2"/>
      <c r="AA189" s="2"/>
      <c r="AB189" s="2"/>
    </row>
    <row r="190" spans="1:28" ht="15.75" customHeight="1">
      <c r="A190" s="2"/>
      <c r="B190" s="2"/>
      <c r="C190" s="35"/>
      <c r="D190" s="2"/>
      <c r="E190" s="35"/>
      <c r="F190" s="2"/>
      <c r="G190" s="35"/>
      <c r="H190" s="5"/>
      <c r="I190" s="2"/>
      <c r="J190" s="2"/>
      <c r="K190" s="2"/>
      <c r="L190" s="2"/>
      <c r="M190" s="2"/>
      <c r="N190" s="2"/>
      <c r="O190" s="2"/>
      <c r="P190" s="2"/>
      <c r="Q190" s="2"/>
      <c r="R190" s="2"/>
      <c r="S190" s="2"/>
      <c r="T190" s="2"/>
      <c r="U190" s="2"/>
      <c r="V190" s="2"/>
      <c r="W190" s="2"/>
      <c r="X190" s="2"/>
      <c r="Y190" s="2"/>
      <c r="Z190" s="2"/>
      <c r="AA190" s="2"/>
      <c r="AB190" s="2"/>
    </row>
    <row r="191" spans="1:28" ht="15.75" customHeight="1">
      <c r="A191" s="2"/>
      <c r="B191" s="2"/>
      <c r="C191" s="35"/>
      <c r="D191" s="2"/>
      <c r="E191" s="35"/>
      <c r="F191" s="2"/>
      <c r="G191" s="35"/>
      <c r="H191" s="5"/>
      <c r="I191" s="2"/>
      <c r="J191" s="2"/>
      <c r="K191" s="2"/>
      <c r="L191" s="2"/>
      <c r="M191" s="2"/>
      <c r="N191" s="2"/>
      <c r="O191" s="2"/>
      <c r="P191" s="2"/>
      <c r="Q191" s="2"/>
      <c r="R191" s="2"/>
      <c r="S191" s="2"/>
      <c r="T191" s="2"/>
      <c r="U191" s="2"/>
      <c r="V191" s="2"/>
      <c r="W191" s="2"/>
      <c r="X191" s="2"/>
      <c r="Y191" s="2"/>
      <c r="Z191" s="2"/>
      <c r="AA191" s="2"/>
      <c r="AB191" s="2"/>
    </row>
    <row r="192" spans="1:28" ht="15.75" customHeight="1">
      <c r="A192" s="2"/>
      <c r="B192" s="2"/>
      <c r="C192" s="35"/>
      <c r="D192" s="2"/>
      <c r="E192" s="35"/>
      <c r="F192" s="2"/>
      <c r="G192" s="35"/>
      <c r="H192" s="5"/>
      <c r="I192" s="2"/>
      <c r="J192" s="2"/>
      <c r="K192" s="2"/>
      <c r="L192" s="2"/>
      <c r="M192" s="2"/>
      <c r="N192" s="2"/>
      <c r="O192" s="2"/>
      <c r="P192" s="2"/>
      <c r="Q192" s="2"/>
      <c r="R192" s="2"/>
      <c r="S192" s="2"/>
      <c r="T192" s="2"/>
      <c r="U192" s="2"/>
      <c r="V192" s="2"/>
      <c r="W192" s="2"/>
      <c r="X192" s="2"/>
      <c r="Y192" s="2"/>
      <c r="Z192" s="2"/>
      <c r="AA192" s="2"/>
      <c r="AB192" s="2"/>
    </row>
    <row r="193" spans="1:28" ht="15.75" customHeight="1">
      <c r="A193" s="2"/>
      <c r="B193" s="2"/>
      <c r="C193" s="35"/>
      <c r="D193" s="2"/>
      <c r="E193" s="35"/>
      <c r="F193" s="2"/>
      <c r="G193" s="35"/>
      <c r="H193" s="5"/>
      <c r="I193" s="2"/>
      <c r="J193" s="2"/>
      <c r="K193" s="2"/>
      <c r="L193" s="2"/>
      <c r="M193" s="2"/>
      <c r="N193" s="2"/>
      <c r="O193" s="2"/>
      <c r="P193" s="2"/>
      <c r="Q193" s="2"/>
      <c r="R193" s="2"/>
      <c r="S193" s="2"/>
      <c r="T193" s="2"/>
      <c r="U193" s="2"/>
      <c r="V193" s="2"/>
      <c r="W193" s="2"/>
      <c r="X193" s="2"/>
      <c r="Y193" s="2"/>
      <c r="Z193" s="2"/>
      <c r="AA193" s="2"/>
      <c r="AB193" s="2"/>
    </row>
    <row r="194" spans="1:28" ht="15.75" customHeight="1">
      <c r="A194" s="2"/>
      <c r="B194" s="2"/>
      <c r="C194" s="35"/>
      <c r="D194" s="2"/>
      <c r="E194" s="35"/>
      <c r="F194" s="2"/>
      <c r="G194" s="35"/>
      <c r="H194" s="5"/>
      <c r="I194" s="2"/>
      <c r="J194" s="2"/>
      <c r="K194" s="2"/>
      <c r="L194" s="2"/>
      <c r="M194" s="2"/>
      <c r="N194" s="2"/>
      <c r="O194" s="2"/>
      <c r="P194" s="2"/>
      <c r="Q194" s="2"/>
      <c r="R194" s="2"/>
      <c r="S194" s="2"/>
      <c r="T194" s="2"/>
      <c r="U194" s="2"/>
      <c r="V194" s="2"/>
      <c r="W194" s="2"/>
      <c r="X194" s="2"/>
      <c r="Y194" s="2"/>
      <c r="Z194" s="2"/>
      <c r="AA194" s="2"/>
      <c r="AB194" s="2"/>
    </row>
    <row r="195" spans="1:28" ht="15.75" customHeight="1">
      <c r="A195" s="2"/>
      <c r="B195" s="2"/>
      <c r="C195" s="35"/>
      <c r="D195" s="2"/>
      <c r="E195" s="35"/>
      <c r="F195" s="2"/>
      <c r="G195" s="35"/>
      <c r="H195" s="5"/>
      <c r="I195" s="2"/>
      <c r="J195" s="2"/>
      <c r="K195" s="2"/>
      <c r="L195" s="2"/>
      <c r="M195" s="2"/>
      <c r="N195" s="2"/>
      <c r="O195" s="2"/>
      <c r="P195" s="2"/>
      <c r="Q195" s="2"/>
      <c r="R195" s="2"/>
      <c r="S195" s="2"/>
      <c r="T195" s="2"/>
      <c r="U195" s="2"/>
      <c r="V195" s="2"/>
      <c r="W195" s="2"/>
      <c r="X195" s="2"/>
      <c r="Y195" s="2"/>
      <c r="Z195" s="2"/>
      <c r="AA195" s="2"/>
      <c r="AB195" s="2"/>
    </row>
    <row r="196" spans="1:28" ht="15.75" customHeight="1">
      <c r="A196" s="2"/>
      <c r="B196" s="2"/>
      <c r="C196" s="35"/>
      <c r="D196" s="2"/>
      <c r="E196" s="35"/>
      <c r="F196" s="2"/>
      <c r="G196" s="35"/>
      <c r="H196" s="5"/>
      <c r="I196" s="2"/>
      <c r="J196" s="2"/>
      <c r="K196" s="2"/>
      <c r="L196" s="2"/>
      <c r="M196" s="2"/>
      <c r="N196" s="2"/>
      <c r="O196" s="2"/>
      <c r="P196" s="2"/>
      <c r="Q196" s="2"/>
      <c r="R196" s="2"/>
      <c r="S196" s="2"/>
      <c r="T196" s="2"/>
      <c r="U196" s="2"/>
      <c r="V196" s="2"/>
      <c r="W196" s="2"/>
      <c r="X196" s="2"/>
      <c r="Y196" s="2"/>
      <c r="Z196" s="2"/>
      <c r="AA196" s="2"/>
      <c r="AB196" s="2"/>
    </row>
    <row r="197" spans="1:28" ht="15.75" customHeight="1">
      <c r="A197" s="2"/>
      <c r="B197" s="2"/>
      <c r="C197" s="35"/>
      <c r="D197" s="2"/>
      <c r="E197" s="35"/>
      <c r="F197" s="2"/>
      <c r="G197" s="35"/>
      <c r="H197" s="5"/>
      <c r="I197" s="2"/>
      <c r="J197" s="2"/>
      <c r="K197" s="2"/>
      <c r="L197" s="2"/>
      <c r="M197" s="2"/>
      <c r="N197" s="2"/>
      <c r="O197" s="2"/>
      <c r="P197" s="2"/>
      <c r="Q197" s="2"/>
      <c r="R197" s="2"/>
      <c r="S197" s="2"/>
      <c r="T197" s="2"/>
      <c r="U197" s="2"/>
      <c r="V197" s="2"/>
      <c r="W197" s="2"/>
      <c r="X197" s="2"/>
      <c r="Y197" s="2"/>
      <c r="Z197" s="2"/>
      <c r="AA197" s="2"/>
      <c r="AB197" s="2"/>
    </row>
    <row r="198" spans="1:28" ht="15.75" customHeight="1">
      <c r="A198" s="2"/>
      <c r="B198" s="2"/>
      <c r="C198" s="35"/>
      <c r="D198" s="2"/>
      <c r="E198" s="35"/>
      <c r="F198" s="2"/>
      <c r="G198" s="35"/>
      <c r="H198" s="5"/>
      <c r="I198" s="2"/>
      <c r="J198" s="2"/>
      <c r="K198" s="2"/>
      <c r="L198" s="2"/>
      <c r="M198" s="2"/>
      <c r="N198" s="2"/>
      <c r="O198" s="2"/>
      <c r="P198" s="2"/>
      <c r="Q198" s="2"/>
      <c r="R198" s="2"/>
      <c r="S198" s="2"/>
      <c r="T198" s="2"/>
      <c r="U198" s="2"/>
      <c r="V198" s="2"/>
      <c r="W198" s="2"/>
      <c r="X198" s="2"/>
      <c r="Y198" s="2"/>
      <c r="Z198" s="2"/>
      <c r="AA198" s="2"/>
      <c r="AB198" s="2"/>
    </row>
    <row r="199" spans="1:28" ht="15.75" customHeight="1">
      <c r="A199" s="2"/>
      <c r="B199" s="2"/>
      <c r="C199" s="35"/>
      <c r="D199" s="2"/>
      <c r="E199" s="35"/>
      <c r="F199" s="2"/>
      <c r="G199" s="35"/>
      <c r="H199" s="5"/>
      <c r="I199" s="2"/>
      <c r="J199" s="2"/>
      <c r="K199" s="2"/>
      <c r="L199" s="2"/>
      <c r="M199" s="2"/>
      <c r="N199" s="2"/>
      <c r="O199" s="2"/>
      <c r="P199" s="2"/>
      <c r="Q199" s="2"/>
      <c r="R199" s="2"/>
      <c r="S199" s="2"/>
      <c r="T199" s="2"/>
      <c r="U199" s="2"/>
      <c r="V199" s="2"/>
      <c r="W199" s="2"/>
      <c r="X199" s="2"/>
      <c r="Y199" s="2"/>
      <c r="Z199" s="2"/>
      <c r="AA199" s="2"/>
      <c r="AB199" s="2"/>
    </row>
    <row r="200" spans="1:28" ht="15.75" customHeight="1">
      <c r="A200" s="2"/>
      <c r="B200" s="2"/>
      <c r="C200" s="35"/>
      <c r="D200" s="2"/>
      <c r="E200" s="35"/>
      <c r="F200" s="2"/>
      <c r="G200" s="35"/>
      <c r="H200" s="5"/>
      <c r="I200" s="2"/>
      <c r="J200" s="2"/>
      <c r="K200" s="2"/>
      <c r="L200" s="2"/>
      <c r="M200" s="2"/>
      <c r="N200" s="2"/>
      <c r="O200" s="2"/>
      <c r="P200" s="2"/>
      <c r="Q200" s="2"/>
      <c r="R200" s="2"/>
      <c r="S200" s="2"/>
      <c r="T200" s="2"/>
      <c r="U200" s="2"/>
      <c r="V200" s="2"/>
      <c r="W200" s="2"/>
      <c r="X200" s="2"/>
      <c r="Y200" s="2"/>
      <c r="Z200" s="2"/>
      <c r="AA200" s="2"/>
      <c r="AB200" s="2"/>
    </row>
    <row r="201" spans="1:28" ht="15.75" customHeight="1">
      <c r="A201" s="2"/>
      <c r="B201" s="2"/>
      <c r="C201" s="35"/>
      <c r="D201" s="2"/>
      <c r="E201" s="35"/>
      <c r="F201" s="2"/>
      <c r="G201" s="35"/>
      <c r="H201" s="5"/>
      <c r="I201" s="2"/>
      <c r="J201" s="2"/>
      <c r="K201" s="2"/>
      <c r="L201" s="2"/>
      <c r="M201" s="2"/>
      <c r="N201" s="2"/>
      <c r="O201" s="2"/>
      <c r="P201" s="2"/>
      <c r="Q201" s="2"/>
      <c r="R201" s="2"/>
      <c r="S201" s="2"/>
      <c r="T201" s="2"/>
      <c r="U201" s="2"/>
      <c r="V201" s="2"/>
      <c r="W201" s="2"/>
      <c r="X201" s="2"/>
      <c r="Y201" s="2"/>
      <c r="Z201" s="2"/>
      <c r="AA201" s="2"/>
      <c r="AB201" s="2"/>
    </row>
    <row r="202" spans="1:28" ht="15.75" customHeight="1">
      <c r="A202" s="2"/>
      <c r="B202" s="2"/>
      <c r="C202" s="35"/>
      <c r="D202" s="2"/>
      <c r="E202" s="35"/>
      <c r="F202" s="2"/>
      <c r="G202" s="35"/>
      <c r="H202" s="5"/>
      <c r="I202" s="2"/>
      <c r="J202" s="2"/>
      <c r="K202" s="2"/>
      <c r="L202" s="2"/>
      <c r="M202" s="2"/>
      <c r="N202" s="2"/>
      <c r="O202" s="2"/>
      <c r="P202" s="2"/>
      <c r="Q202" s="2"/>
      <c r="R202" s="2"/>
      <c r="S202" s="2"/>
      <c r="T202" s="2"/>
      <c r="U202" s="2"/>
      <c r="V202" s="2"/>
      <c r="W202" s="2"/>
      <c r="X202" s="2"/>
      <c r="Y202" s="2"/>
      <c r="Z202" s="2"/>
      <c r="AA202" s="2"/>
      <c r="AB202" s="2"/>
    </row>
    <row r="203" spans="1:28" ht="15.75" customHeight="1">
      <c r="A203" s="2"/>
      <c r="B203" s="2"/>
      <c r="C203" s="35"/>
      <c r="D203" s="2"/>
      <c r="E203" s="35"/>
      <c r="F203" s="2"/>
      <c r="G203" s="35"/>
      <c r="H203" s="5"/>
      <c r="I203" s="2"/>
      <c r="J203" s="2"/>
      <c r="K203" s="2"/>
      <c r="L203" s="2"/>
      <c r="M203" s="2"/>
      <c r="N203" s="2"/>
      <c r="O203" s="2"/>
      <c r="P203" s="2"/>
      <c r="Q203" s="2"/>
      <c r="R203" s="2"/>
      <c r="S203" s="2"/>
      <c r="T203" s="2"/>
      <c r="U203" s="2"/>
      <c r="V203" s="2"/>
      <c r="W203" s="2"/>
      <c r="X203" s="2"/>
      <c r="Y203" s="2"/>
      <c r="Z203" s="2"/>
      <c r="AA203" s="2"/>
      <c r="AB203" s="2"/>
    </row>
    <row r="204" spans="1:28" ht="15.75" customHeight="1">
      <c r="A204" s="2"/>
      <c r="B204" s="2"/>
      <c r="C204" s="35"/>
      <c r="D204" s="2"/>
      <c r="E204" s="35"/>
      <c r="F204" s="2"/>
      <c r="G204" s="35"/>
      <c r="H204" s="5"/>
      <c r="I204" s="2"/>
      <c r="J204" s="2"/>
      <c r="K204" s="2"/>
      <c r="L204" s="2"/>
      <c r="M204" s="2"/>
      <c r="N204" s="2"/>
      <c r="O204" s="2"/>
      <c r="P204" s="2"/>
      <c r="Q204" s="2"/>
      <c r="R204" s="2"/>
      <c r="S204" s="2"/>
      <c r="T204" s="2"/>
      <c r="U204" s="2"/>
      <c r="V204" s="2"/>
      <c r="W204" s="2"/>
      <c r="X204" s="2"/>
      <c r="Y204" s="2"/>
      <c r="Z204" s="2"/>
      <c r="AA204" s="2"/>
      <c r="AB204" s="2"/>
    </row>
    <row r="205" spans="1:28" ht="15.75" customHeight="1">
      <c r="A205" s="2"/>
      <c r="B205" s="2"/>
      <c r="C205" s="35"/>
      <c r="D205" s="2"/>
      <c r="E205" s="35"/>
      <c r="F205" s="2"/>
      <c r="G205" s="35"/>
      <c r="H205" s="5"/>
      <c r="I205" s="2"/>
      <c r="J205" s="2"/>
      <c r="K205" s="2"/>
      <c r="L205" s="2"/>
      <c r="M205" s="2"/>
      <c r="N205" s="2"/>
      <c r="O205" s="2"/>
      <c r="P205" s="2"/>
      <c r="Q205" s="2"/>
      <c r="R205" s="2"/>
      <c r="S205" s="2"/>
      <c r="T205" s="2"/>
      <c r="U205" s="2"/>
      <c r="V205" s="2"/>
      <c r="W205" s="2"/>
      <c r="X205" s="2"/>
      <c r="Y205" s="2"/>
      <c r="Z205" s="2"/>
      <c r="AA205" s="2"/>
      <c r="AB205" s="2"/>
    </row>
    <row r="206" spans="1:28" ht="15.75" customHeight="1">
      <c r="A206" s="2"/>
      <c r="B206" s="2"/>
      <c r="C206" s="35"/>
      <c r="D206" s="2"/>
      <c r="E206" s="35"/>
      <c r="F206" s="2"/>
      <c r="G206" s="35"/>
      <c r="H206" s="5"/>
      <c r="I206" s="2"/>
      <c r="J206" s="2"/>
      <c r="K206" s="2"/>
      <c r="L206" s="2"/>
      <c r="M206" s="2"/>
      <c r="N206" s="2"/>
      <c r="O206" s="2"/>
      <c r="P206" s="2"/>
      <c r="Q206" s="2"/>
      <c r="R206" s="2"/>
      <c r="S206" s="2"/>
      <c r="T206" s="2"/>
      <c r="U206" s="2"/>
      <c r="V206" s="2"/>
      <c r="W206" s="2"/>
      <c r="X206" s="2"/>
      <c r="Y206" s="2"/>
      <c r="Z206" s="2"/>
      <c r="AA206" s="2"/>
      <c r="AB206" s="2"/>
    </row>
    <row r="207" spans="1:28" ht="15.75" customHeight="1">
      <c r="A207" s="2"/>
      <c r="B207" s="2"/>
      <c r="C207" s="35"/>
      <c r="D207" s="2"/>
      <c r="E207" s="35"/>
      <c r="F207" s="2"/>
      <c r="G207" s="35"/>
      <c r="H207" s="5"/>
      <c r="I207" s="2"/>
      <c r="J207" s="2"/>
      <c r="K207" s="2"/>
      <c r="L207" s="2"/>
      <c r="M207" s="2"/>
      <c r="N207" s="2"/>
      <c r="O207" s="2"/>
      <c r="P207" s="2"/>
      <c r="Q207" s="2"/>
      <c r="R207" s="2"/>
      <c r="S207" s="2"/>
      <c r="T207" s="2"/>
      <c r="U207" s="2"/>
      <c r="V207" s="2"/>
      <c r="W207" s="2"/>
      <c r="X207" s="2"/>
      <c r="Y207" s="2"/>
      <c r="Z207" s="2"/>
      <c r="AA207" s="2"/>
      <c r="AB207" s="2"/>
    </row>
    <row r="208" spans="1:28" ht="15.75" customHeight="1">
      <c r="A208" s="2"/>
      <c r="B208" s="2"/>
      <c r="C208" s="35"/>
      <c r="D208" s="2"/>
      <c r="E208" s="35"/>
      <c r="F208" s="2"/>
      <c r="G208" s="35"/>
      <c r="H208" s="5"/>
      <c r="I208" s="2"/>
      <c r="J208" s="2"/>
      <c r="K208" s="2"/>
      <c r="L208" s="2"/>
      <c r="M208" s="2"/>
      <c r="N208" s="2"/>
      <c r="O208" s="2"/>
      <c r="P208" s="2"/>
      <c r="Q208" s="2"/>
      <c r="R208" s="2"/>
      <c r="S208" s="2"/>
      <c r="T208" s="2"/>
      <c r="U208" s="2"/>
      <c r="V208" s="2"/>
      <c r="W208" s="2"/>
      <c r="X208" s="2"/>
      <c r="Y208" s="2"/>
      <c r="Z208" s="2"/>
      <c r="AA208" s="2"/>
      <c r="AB208" s="2"/>
    </row>
    <row r="209" spans="1:28" ht="15.75" customHeight="1">
      <c r="A209" s="2"/>
      <c r="B209" s="2"/>
      <c r="C209" s="35"/>
      <c r="D209" s="2"/>
      <c r="E209" s="35"/>
      <c r="F209" s="2"/>
      <c r="G209" s="35"/>
      <c r="H209" s="5"/>
      <c r="I209" s="2"/>
      <c r="J209" s="2"/>
      <c r="K209" s="2"/>
      <c r="L209" s="2"/>
      <c r="M209" s="2"/>
      <c r="N209" s="2"/>
      <c r="O209" s="2"/>
      <c r="P209" s="2"/>
      <c r="Q209" s="2"/>
      <c r="R209" s="2"/>
      <c r="S209" s="2"/>
      <c r="T209" s="2"/>
      <c r="U209" s="2"/>
      <c r="V209" s="2"/>
      <c r="W209" s="2"/>
      <c r="X209" s="2"/>
      <c r="Y209" s="2"/>
      <c r="Z209" s="2"/>
      <c r="AA209" s="2"/>
      <c r="AB209" s="2"/>
    </row>
    <row r="210" spans="1:28" ht="15.75" customHeight="1">
      <c r="A210" s="2"/>
      <c r="B210" s="2"/>
      <c r="C210" s="35"/>
      <c r="D210" s="2"/>
      <c r="E210" s="35"/>
      <c r="F210" s="2"/>
      <c r="G210" s="35"/>
      <c r="H210" s="5"/>
      <c r="I210" s="2"/>
      <c r="J210" s="2"/>
      <c r="K210" s="2"/>
      <c r="L210" s="2"/>
      <c r="M210" s="2"/>
      <c r="N210" s="2"/>
      <c r="O210" s="2"/>
      <c r="P210" s="2"/>
      <c r="Q210" s="2"/>
      <c r="R210" s="2"/>
      <c r="S210" s="2"/>
      <c r="T210" s="2"/>
      <c r="U210" s="2"/>
      <c r="V210" s="2"/>
      <c r="W210" s="2"/>
      <c r="X210" s="2"/>
      <c r="Y210" s="2"/>
      <c r="Z210" s="2"/>
      <c r="AA210" s="2"/>
      <c r="AB210" s="2"/>
    </row>
    <row r="211" spans="1:28" ht="15.75" customHeight="1">
      <c r="A211" s="2"/>
      <c r="B211" s="2"/>
      <c r="C211" s="35"/>
      <c r="D211" s="2"/>
      <c r="E211" s="35"/>
      <c r="F211" s="2"/>
      <c r="G211" s="35"/>
      <c r="H211" s="5"/>
      <c r="I211" s="2"/>
      <c r="J211" s="2"/>
      <c r="K211" s="2"/>
      <c r="L211" s="2"/>
      <c r="M211" s="2"/>
      <c r="N211" s="2"/>
      <c r="O211" s="2"/>
      <c r="P211" s="2"/>
      <c r="Q211" s="2"/>
      <c r="R211" s="2"/>
      <c r="S211" s="2"/>
      <c r="T211" s="2"/>
      <c r="U211" s="2"/>
      <c r="V211" s="2"/>
      <c r="W211" s="2"/>
      <c r="X211" s="2"/>
      <c r="Y211" s="2"/>
      <c r="Z211" s="2"/>
      <c r="AA211" s="2"/>
      <c r="AB211" s="2"/>
    </row>
    <row r="212" spans="1:28" ht="15.75" customHeight="1">
      <c r="A212" s="2"/>
      <c r="B212" s="2"/>
      <c r="C212" s="35"/>
      <c r="D212" s="2"/>
      <c r="E212" s="35"/>
      <c r="F212" s="2"/>
      <c r="G212" s="35"/>
      <c r="H212" s="5"/>
      <c r="I212" s="2"/>
      <c r="J212" s="2"/>
      <c r="K212" s="2"/>
      <c r="L212" s="2"/>
      <c r="M212" s="2"/>
      <c r="N212" s="2"/>
      <c r="O212" s="2"/>
      <c r="P212" s="2"/>
      <c r="Q212" s="2"/>
      <c r="R212" s="2"/>
      <c r="S212" s="2"/>
      <c r="T212" s="2"/>
      <c r="U212" s="2"/>
      <c r="V212" s="2"/>
      <c r="W212" s="2"/>
      <c r="X212" s="2"/>
      <c r="Y212" s="2"/>
      <c r="Z212" s="2"/>
      <c r="AA212" s="2"/>
      <c r="AB212" s="2"/>
    </row>
    <row r="213" spans="1:28" ht="15.75" customHeight="1">
      <c r="A213" s="2"/>
      <c r="B213" s="2"/>
      <c r="C213" s="35"/>
      <c r="D213" s="2"/>
      <c r="E213" s="35"/>
      <c r="F213" s="2"/>
      <c r="G213" s="35"/>
      <c r="H213" s="5"/>
      <c r="I213" s="2"/>
      <c r="J213" s="2"/>
      <c r="K213" s="2"/>
      <c r="L213" s="2"/>
      <c r="M213" s="2"/>
      <c r="N213" s="2"/>
      <c r="O213" s="2"/>
      <c r="P213" s="2"/>
      <c r="Q213" s="2"/>
      <c r="R213" s="2"/>
      <c r="S213" s="2"/>
      <c r="T213" s="2"/>
      <c r="U213" s="2"/>
      <c r="V213" s="2"/>
      <c r="W213" s="2"/>
      <c r="X213" s="2"/>
      <c r="Y213" s="2"/>
      <c r="Z213" s="2"/>
      <c r="AA213" s="2"/>
      <c r="AB213" s="2"/>
    </row>
    <row r="214" spans="1:28" ht="15.75" customHeight="1">
      <c r="A214" s="2"/>
      <c r="B214" s="2"/>
      <c r="C214" s="35"/>
      <c r="D214" s="2"/>
      <c r="E214" s="35"/>
      <c r="F214" s="2"/>
      <c r="G214" s="35"/>
      <c r="H214" s="5"/>
      <c r="I214" s="2"/>
      <c r="J214" s="2"/>
      <c r="K214" s="2"/>
      <c r="L214" s="2"/>
      <c r="M214" s="2"/>
      <c r="N214" s="2"/>
      <c r="O214" s="2"/>
      <c r="P214" s="2"/>
      <c r="Q214" s="2"/>
      <c r="R214" s="2"/>
      <c r="S214" s="2"/>
      <c r="T214" s="2"/>
      <c r="U214" s="2"/>
      <c r="V214" s="2"/>
      <c r="W214" s="2"/>
      <c r="X214" s="2"/>
      <c r="Y214" s="2"/>
      <c r="Z214" s="2"/>
      <c r="AA214" s="2"/>
      <c r="AB214" s="2"/>
    </row>
    <row r="215" spans="1:28" ht="15.75" customHeight="1">
      <c r="A215" s="2"/>
      <c r="B215" s="2"/>
      <c r="C215" s="35"/>
      <c r="D215" s="2"/>
      <c r="E215" s="35"/>
      <c r="F215" s="2"/>
      <c r="G215" s="35"/>
      <c r="H215" s="5"/>
      <c r="I215" s="2"/>
      <c r="J215" s="2"/>
      <c r="K215" s="2"/>
      <c r="L215" s="2"/>
      <c r="M215" s="2"/>
      <c r="N215" s="2"/>
      <c r="O215" s="2"/>
      <c r="P215" s="2"/>
      <c r="Q215" s="2"/>
      <c r="R215" s="2"/>
      <c r="S215" s="2"/>
      <c r="T215" s="2"/>
      <c r="U215" s="2"/>
      <c r="V215" s="2"/>
      <c r="W215" s="2"/>
      <c r="X215" s="2"/>
      <c r="Y215" s="2"/>
      <c r="Z215" s="2"/>
      <c r="AA215" s="2"/>
      <c r="AB215" s="2"/>
    </row>
    <row r="216" spans="1:28" ht="15.75" customHeight="1">
      <c r="A216" s="2"/>
      <c r="B216" s="2"/>
      <c r="C216" s="35"/>
      <c r="D216" s="2"/>
      <c r="E216" s="35"/>
      <c r="F216" s="2"/>
      <c r="G216" s="35"/>
      <c r="H216" s="5"/>
      <c r="I216" s="2"/>
      <c r="J216" s="2"/>
      <c r="K216" s="2"/>
      <c r="L216" s="2"/>
      <c r="M216" s="2"/>
      <c r="N216" s="2"/>
      <c r="O216" s="2"/>
      <c r="P216" s="2"/>
      <c r="Q216" s="2"/>
      <c r="R216" s="2"/>
      <c r="S216" s="2"/>
      <c r="T216" s="2"/>
      <c r="U216" s="2"/>
      <c r="V216" s="2"/>
      <c r="W216" s="2"/>
      <c r="X216" s="2"/>
      <c r="Y216" s="2"/>
      <c r="Z216" s="2"/>
      <c r="AA216" s="2"/>
      <c r="AB216" s="2"/>
    </row>
    <row r="217" spans="1:28" ht="15.75" customHeight="1">
      <c r="A217" s="2"/>
      <c r="B217" s="2"/>
      <c r="C217" s="35"/>
      <c r="D217" s="2"/>
      <c r="E217" s="35"/>
      <c r="F217" s="2"/>
      <c r="G217" s="35"/>
      <c r="H217" s="5"/>
      <c r="I217" s="2"/>
      <c r="J217" s="2"/>
      <c r="K217" s="2"/>
      <c r="L217" s="2"/>
      <c r="M217" s="2"/>
      <c r="N217" s="2"/>
      <c r="O217" s="2"/>
      <c r="P217" s="2"/>
      <c r="Q217" s="2"/>
      <c r="R217" s="2"/>
      <c r="S217" s="2"/>
      <c r="T217" s="2"/>
      <c r="U217" s="2"/>
      <c r="V217" s="2"/>
      <c r="W217" s="2"/>
      <c r="X217" s="2"/>
      <c r="Y217" s="2"/>
      <c r="Z217" s="2"/>
      <c r="AA217" s="2"/>
      <c r="AB217" s="2"/>
    </row>
    <row r="218" spans="1:28" ht="15.75" customHeight="1">
      <c r="A218" s="2"/>
      <c r="B218" s="2"/>
      <c r="C218" s="35"/>
      <c r="D218" s="2"/>
      <c r="E218" s="35"/>
      <c r="F218" s="2"/>
      <c r="G218" s="35"/>
      <c r="H218" s="5"/>
      <c r="I218" s="2"/>
      <c r="J218" s="2"/>
      <c r="K218" s="2"/>
      <c r="L218" s="2"/>
      <c r="M218" s="2"/>
      <c r="N218" s="2"/>
      <c r="O218" s="2"/>
      <c r="P218" s="2"/>
      <c r="Q218" s="2"/>
      <c r="R218" s="2"/>
      <c r="S218" s="2"/>
      <c r="T218" s="2"/>
      <c r="U218" s="2"/>
      <c r="V218" s="2"/>
      <c r="W218" s="2"/>
      <c r="X218" s="2"/>
      <c r="Y218" s="2"/>
      <c r="Z218" s="2"/>
      <c r="AA218" s="2"/>
      <c r="AB218" s="2"/>
    </row>
    <row r="219" spans="1:28" ht="15.75" customHeight="1">
      <c r="A219" s="2"/>
      <c r="B219" s="2"/>
      <c r="C219" s="35"/>
      <c r="D219" s="2"/>
      <c r="E219" s="35"/>
      <c r="F219" s="2"/>
      <c r="G219" s="35"/>
      <c r="H219" s="5"/>
      <c r="I219" s="2"/>
      <c r="J219" s="2"/>
      <c r="K219" s="2"/>
      <c r="L219" s="2"/>
      <c r="M219" s="2"/>
      <c r="N219" s="2"/>
      <c r="O219" s="2"/>
      <c r="P219" s="2"/>
      <c r="Q219" s="2"/>
      <c r="R219" s="2"/>
      <c r="S219" s="2"/>
      <c r="T219" s="2"/>
      <c r="U219" s="2"/>
      <c r="V219" s="2"/>
      <c r="W219" s="2"/>
      <c r="X219" s="2"/>
      <c r="Y219" s="2"/>
      <c r="Z219" s="2"/>
      <c r="AA219" s="2"/>
      <c r="AB219" s="2"/>
    </row>
    <row r="220" spans="1:28" ht="15.75" customHeight="1">
      <c r="A220" s="2"/>
      <c r="B220" s="2"/>
      <c r="C220" s="35"/>
      <c r="D220" s="2"/>
      <c r="E220" s="35"/>
      <c r="F220" s="2"/>
      <c r="G220" s="35"/>
      <c r="H220" s="5"/>
      <c r="I220" s="2"/>
      <c r="J220" s="2"/>
      <c r="K220" s="2"/>
      <c r="L220" s="2"/>
      <c r="M220" s="2"/>
      <c r="N220" s="2"/>
      <c r="O220" s="2"/>
      <c r="P220" s="2"/>
      <c r="Q220" s="2"/>
      <c r="R220" s="2"/>
      <c r="S220" s="2"/>
      <c r="T220" s="2"/>
      <c r="U220" s="2"/>
      <c r="V220" s="2"/>
      <c r="W220" s="2"/>
      <c r="X220" s="2"/>
      <c r="Y220" s="2"/>
      <c r="Z220" s="2"/>
      <c r="AA220" s="2"/>
      <c r="AB220" s="2"/>
    </row>
    <row r="221" spans="1:28" ht="15.75" customHeight="1">
      <c r="A221" s="2"/>
      <c r="B221" s="2"/>
      <c r="C221" s="35"/>
      <c r="D221" s="2"/>
      <c r="E221" s="35"/>
      <c r="F221" s="2"/>
      <c r="G221" s="35"/>
      <c r="H221" s="5"/>
      <c r="I221" s="2"/>
      <c r="J221" s="2"/>
      <c r="K221" s="2"/>
      <c r="L221" s="2"/>
      <c r="M221" s="2"/>
      <c r="N221" s="2"/>
      <c r="O221" s="2"/>
      <c r="P221" s="2"/>
      <c r="Q221" s="2"/>
      <c r="R221" s="2"/>
      <c r="S221" s="2"/>
      <c r="T221" s="2"/>
      <c r="U221" s="2"/>
      <c r="V221" s="2"/>
      <c r="W221" s="2"/>
      <c r="X221" s="2"/>
      <c r="Y221" s="2"/>
      <c r="Z221" s="2"/>
      <c r="AA221" s="2"/>
      <c r="AB221" s="2"/>
    </row>
    <row r="222" spans="1:28" ht="15.75" customHeight="1">
      <c r="A222" s="2"/>
      <c r="B222" s="2"/>
      <c r="C222" s="35"/>
      <c r="D222" s="2"/>
      <c r="E222" s="35"/>
      <c r="F222" s="2"/>
      <c r="G222" s="35"/>
      <c r="H222" s="5"/>
      <c r="I222" s="2"/>
      <c r="J222" s="2"/>
      <c r="K222" s="2"/>
      <c r="L222" s="2"/>
      <c r="M222" s="2"/>
      <c r="N222" s="2"/>
      <c r="O222" s="2"/>
      <c r="P222" s="2"/>
      <c r="Q222" s="2"/>
      <c r="R222" s="2"/>
      <c r="S222" s="2"/>
      <c r="T222" s="2"/>
      <c r="U222" s="2"/>
      <c r="V222" s="2"/>
      <c r="W222" s="2"/>
      <c r="X222" s="2"/>
      <c r="Y222" s="2"/>
      <c r="Z222" s="2"/>
      <c r="AA222" s="2"/>
      <c r="AB222" s="2"/>
    </row>
    <row r="223" spans="1:28" ht="15.75" customHeight="1">
      <c r="A223" s="2"/>
      <c r="B223" s="2"/>
      <c r="C223" s="35"/>
      <c r="D223" s="2"/>
      <c r="E223" s="35"/>
      <c r="F223" s="2"/>
      <c r="G223" s="35"/>
      <c r="H223" s="5"/>
      <c r="I223" s="2"/>
      <c r="J223" s="2"/>
      <c r="K223" s="2"/>
      <c r="L223" s="2"/>
      <c r="M223" s="2"/>
      <c r="N223" s="2"/>
      <c r="O223" s="2"/>
      <c r="P223" s="2"/>
      <c r="Q223" s="2"/>
      <c r="R223" s="2"/>
      <c r="S223" s="2"/>
      <c r="T223" s="2"/>
      <c r="U223" s="2"/>
      <c r="V223" s="2"/>
      <c r="W223" s="2"/>
      <c r="X223" s="2"/>
      <c r="Y223" s="2"/>
      <c r="Z223" s="2"/>
      <c r="AA223" s="2"/>
      <c r="AB223" s="2"/>
    </row>
    <row r="224" spans="1:28" ht="15.75" customHeight="1">
      <c r="A224" s="2"/>
      <c r="B224" s="2"/>
      <c r="C224" s="35"/>
      <c r="D224" s="2"/>
      <c r="E224" s="35"/>
      <c r="F224" s="2"/>
      <c r="G224" s="35"/>
      <c r="H224" s="5"/>
      <c r="I224" s="2"/>
      <c r="J224" s="2"/>
      <c r="K224" s="2"/>
      <c r="L224" s="2"/>
      <c r="M224" s="2"/>
      <c r="N224" s="2"/>
      <c r="O224" s="2"/>
      <c r="P224" s="2"/>
      <c r="Q224" s="2"/>
      <c r="R224" s="2"/>
      <c r="S224" s="2"/>
      <c r="T224" s="2"/>
      <c r="U224" s="2"/>
      <c r="V224" s="2"/>
      <c r="W224" s="2"/>
      <c r="X224" s="2"/>
      <c r="Y224" s="2"/>
      <c r="Z224" s="2"/>
      <c r="AA224" s="2"/>
      <c r="AB224" s="2"/>
    </row>
    <row r="225" spans="1:28" ht="15.75" customHeight="1">
      <c r="A225" s="2"/>
      <c r="B225" s="2"/>
      <c r="C225" s="35"/>
      <c r="D225" s="2"/>
      <c r="E225" s="35"/>
      <c r="F225" s="2"/>
      <c r="G225" s="35"/>
      <c r="H225" s="5"/>
      <c r="I225" s="2"/>
      <c r="J225" s="2"/>
      <c r="K225" s="2"/>
      <c r="L225" s="2"/>
      <c r="M225" s="2"/>
      <c r="N225" s="2"/>
      <c r="O225" s="2"/>
      <c r="P225" s="2"/>
      <c r="Q225" s="2"/>
      <c r="R225" s="2"/>
      <c r="S225" s="2"/>
      <c r="T225" s="2"/>
      <c r="U225" s="2"/>
      <c r="V225" s="2"/>
      <c r="W225" s="2"/>
      <c r="X225" s="2"/>
      <c r="Y225" s="2"/>
      <c r="Z225" s="2"/>
      <c r="AA225" s="2"/>
      <c r="AB225" s="2"/>
    </row>
    <row r="226" spans="1:28" ht="15.75" customHeight="1">
      <c r="A226" s="2"/>
      <c r="B226" s="2"/>
      <c r="C226" s="35"/>
      <c r="D226" s="2"/>
      <c r="E226" s="35"/>
      <c r="F226" s="2"/>
      <c r="G226" s="35"/>
      <c r="H226" s="5"/>
      <c r="I226" s="2"/>
      <c r="J226" s="2"/>
      <c r="K226" s="2"/>
      <c r="L226" s="2"/>
      <c r="M226" s="2"/>
      <c r="N226" s="2"/>
      <c r="O226" s="2"/>
      <c r="P226" s="2"/>
      <c r="Q226" s="2"/>
      <c r="R226" s="2"/>
      <c r="S226" s="2"/>
      <c r="T226" s="2"/>
      <c r="U226" s="2"/>
      <c r="V226" s="2"/>
      <c r="W226" s="2"/>
      <c r="X226" s="2"/>
      <c r="Y226" s="2"/>
      <c r="Z226" s="2"/>
      <c r="AA226" s="2"/>
      <c r="AB226" s="2"/>
    </row>
    <row r="227" spans="1:28" ht="15.75" customHeight="1">
      <c r="A227" s="2"/>
      <c r="B227" s="2"/>
      <c r="C227" s="35"/>
      <c r="D227" s="2"/>
      <c r="E227" s="35"/>
      <c r="F227" s="2"/>
      <c r="G227" s="35"/>
      <c r="H227" s="5"/>
      <c r="I227" s="2"/>
      <c r="J227" s="2"/>
      <c r="K227" s="2"/>
      <c r="L227" s="2"/>
      <c r="M227" s="2"/>
      <c r="N227" s="2"/>
      <c r="O227" s="2"/>
      <c r="P227" s="2"/>
      <c r="Q227" s="2"/>
      <c r="R227" s="2"/>
      <c r="S227" s="2"/>
      <c r="T227" s="2"/>
      <c r="U227" s="2"/>
      <c r="V227" s="2"/>
      <c r="W227" s="2"/>
      <c r="X227" s="2"/>
      <c r="Y227" s="2"/>
      <c r="Z227" s="2"/>
      <c r="AA227" s="2"/>
      <c r="AB227" s="2"/>
    </row>
    <row r="228" spans="1:28" ht="15.75" customHeight="1">
      <c r="A228" s="2"/>
      <c r="B228" s="2"/>
      <c r="C228" s="35"/>
      <c r="D228" s="2"/>
      <c r="E228" s="35"/>
      <c r="F228" s="2"/>
      <c r="G228" s="35"/>
      <c r="H228" s="5"/>
      <c r="I228" s="2"/>
      <c r="J228" s="2"/>
      <c r="K228" s="2"/>
      <c r="L228" s="2"/>
      <c r="M228" s="2"/>
      <c r="N228" s="2"/>
      <c r="O228" s="2"/>
      <c r="P228" s="2"/>
      <c r="Q228" s="2"/>
      <c r="R228" s="2"/>
      <c r="S228" s="2"/>
      <c r="T228" s="2"/>
      <c r="U228" s="2"/>
      <c r="V228" s="2"/>
      <c r="W228" s="2"/>
      <c r="X228" s="2"/>
      <c r="Y228" s="2"/>
      <c r="Z228" s="2"/>
      <c r="AA228" s="2"/>
      <c r="AB228" s="2"/>
    </row>
    <row r="229" spans="1:28" ht="15.75" customHeight="1">
      <c r="A229" s="2"/>
      <c r="B229" s="2"/>
      <c r="C229" s="35"/>
      <c r="D229" s="2"/>
      <c r="E229" s="35"/>
      <c r="F229" s="2"/>
      <c r="G229" s="35"/>
      <c r="H229" s="5"/>
      <c r="I229" s="2"/>
      <c r="J229" s="2"/>
      <c r="K229" s="2"/>
      <c r="L229" s="2"/>
      <c r="M229" s="2"/>
      <c r="N229" s="2"/>
      <c r="O229" s="2"/>
      <c r="P229" s="2"/>
      <c r="Q229" s="2"/>
      <c r="R229" s="2"/>
      <c r="S229" s="2"/>
      <c r="T229" s="2"/>
      <c r="U229" s="2"/>
      <c r="V229" s="2"/>
      <c r="W229" s="2"/>
      <c r="X229" s="2"/>
      <c r="Y229" s="2"/>
      <c r="Z229" s="2"/>
      <c r="AA229" s="2"/>
      <c r="AB229" s="2"/>
    </row>
    <row r="230" spans="1:28" ht="15.75" customHeight="1">
      <c r="A230" s="2"/>
      <c r="B230" s="2"/>
      <c r="C230" s="35"/>
      <c r="D230" s="2"/>
      <c r="E230" s="35"/>
      <c r="F230" s="2"/>
      <c r="G230" s="35"/>
      <c r="H230" s="5"/>
      <c r="I230" s="2"/>
      <c r="J230" s="2"/>
      <c r="K230" s="2"/>
      <c r="L230" s="2"/>
      <c r="M230" s="2"/>
      <c r="N230" s="2"/>
      <c r="O230" s="2"/>
      <c r="P230" s="2"/>
      <c r="Q230" s="2"/>
      <c r="R230" s="2"/>
      <c r="S230" s="2"/>
      <c r="T230" s="2"/>
      <c r="U230" s="2"/>
      <c r="V230" s="2"/>
      <c r="W230" s="2"/>
      <c r="X230" s="2"/>
      <c r="Y230" s="2"/>
      <c r="Z230" s="2"/>
      <c r="AA230" s="2"/>
      <c r="AB230" s="2"/>
    </row>
    <row r="231" spans="1:28" ht="15.75" customHeight="1">
      <c r="A231" s="2"/>
      <c r="B231" s="2"/>
      <c r="C231" s="35"/>
      <c r="D231" s="2"/>
      <c r="E231" s="35"/>
      <c r="F231" s="2"/>
      <c r="G231" s="35"/>
      <c r="H231" s="5"/>
      <c r="I231" s="2"/>
      <c r="J231" s="2"/>
      <c r="K231" s="2"/>
      <c r="L231" s="2"/>
      <c r="M231" s="2"/>
      <c r="N231" s="2"/>
      <c r="O231" s="2"/>
      <c r="P231" s="2"/>
      <c r="Q231" s="2"/>
      <c r="R231" s="2"/>
      <c r="S231" s="2"/>
      <c r="T231" s="2"/>
      <c r="U231" s="2"/>
      <c r="V231" s="2"/>
      <c r="W231" s="2"/>
      <c r="X231" s="2"/>
      <c r="Y231" s="2"/>
      <c r="Z231" s="2"/>
      <c r="AA231" s="2"/>
      <c r="AB231" s="2"/>
    </row>
    <row r="232" spans="1:28" ht="15.75" customHeight="1">
      <c r="A232" s="2"/>
      <c r="B232" s="2"/>
      <c r="C232" s="35"/>
      <c r="D232" s="2"/>
      <c r="E232" s="35"/>
      <c r="F232" s="2"/>
      <c r="G232" s="35"/>
      <c r="H232" s="5"/>
      <c r="I232" s="2"/>
      <c r="J232" s="2"/>
      <c r="K232" s="2"/>
      <c r="L232" s="2"/>
      <c r="M232" s="2"/>
      <c r="N232" s="2"/>
      <c r="O232" s="2"/>
      <c r="P232" s="2"/>
      <c r="Q232" s="2"/>
      <c r="R232" s="2"/>
      <c r="S232" s="2"/>
      <c r="T232" s="2"/>
      <c r="U232" s="2"/>
      <c r="V232" s="2"/>
      <c r="W232" s="2"/>
      <c r="X232" s="2"/>
      <c r="Y232" s="2"/>
      <c r="Z232" s="2"/>
      <c r="AA232" s="2"/>
      <c r="AB232" s="2"/>
    </row>
    <row r="233" spans="1:28" ht="15.75" customHeight="1">
      <c r="A233" s="2"/>
      <c r="B233" s="2"/>
      <c r="C233" s="35"/>
      <c r="D233" s="2"/>
      <c r="E233" s="35"/>
      <c r="F233" s="2"/>
      <c r="G233" s="35"/>
      <c r="H233" s="5"/>
      <c r="I233" s="2"/>
      <c r="J233" s="2"/>
      <c r="K233" s="2"/>
      <c r="L233" s="2"/>
      <c r="M233" s="2"/>
      <c r="N233" s="2"/>
      <c r="O233" s="2"/>
      <c r="P233" s="2"/>
      <c r="Q233" s="2"/>
      <c r="R233" s="2"/>
      <c r="S233" s="2"/>
      <c r="T233" s="2"/>
      <c r="U233" s="2"/>
      <c r="V233" s="2"/>
      <c r="W233" s="2"/>
      <c r="X233" s="2"/>
      <c r="Y233" s="2"/>
      <c r="Z233" s="2"/>
      <c r="AA233" s="2"/>
      <c r="AB233" s="2"/>
    </row>
    <row r="234" spans="1:28" ht="15.75" customHeight="1">
      <c r="A234" s="2"/>
      <c r="B234" s="2"/>
      <c r="C234" s="35"/>
      <c r="D234" s="2"/>
      <c r="E234" s="35"/>
      <c r="F234" s="2"/>
      <c r="G234" s="35"/>
      <c r="H234" s="5"/>
      <c r="I234" s="2"/>
      <c r="J234" s="2"/>
      <c r="K234" s="2"/>
      <c r="L234" s="2"/>
      <c r="M234" s="2"/>
      <c r="N234" s="2"/>
      <c r="O234" s="2"/>
      <c r="P234" s="2"/>
      <c r="Q234" s="2"/>
      <c r="R234" s="2"/>
      <c r="S234" s="2"/>
      <c r="T234" s="2"/>
      <c r="U234" s="2"/>
      <c r="V234" s="2"/>
      <c r="W234" s="2"/>
      <c r="X234" s="2"/>
      <c r="Y234" s="2"/>
      <c r="Z234" s="2"/>
      <c r="AA234" s="2"/>
      <c r="AB234" s="2"/>
    </row>
    <row r="235" spans="1:28" ht="15.75" customHeight="1">
      <c r="A235" s="2"/>
      <c r="B235" s="2"/>
      <c r="C235" s="35"/>
      <c r="D235" s="2"/>
      <c r="E235" s="35"/>
      <c r="F235" s="2"/>
      <c r="G235" s="35"/>
      <c r="H235" s="5"/>
      <c r="I235" s="2"/>
      <c r="J235" s="2"/>
      <c r="K235" s="2"/>
      <c r="L235" s="2"/>
      <c r="M235" s="2"/>
      <c r="N235" s="2"/>
      <c r="O235" s="2"/>
      <c r="P235" s="2"/>
      <c r="Q235" s="2"/>
      <c r="R235" s="2"/>
      <c r="S235" s="2"/>
      <c r="T235" s="2"/>
      <c r="U235" s="2"/>
      <c r="V235" s="2"/>
      <c r="W235" s="2"/>
      <c r="X235" s="2"/>
      <c r="Y235" s="2"/>
      <c r="Z235" s="2"/>
      <c r="AA235" s="2"/>
      <c r="AB235" s="2"/>
    </row>
    <row r="236" spans="1:28" ht="15.75" customHeight="1">
      <c r="A236" s="2"/>
      <c r="B236" s="2"/>
      <c r="C236" s="35"/>
      <c r="D236" s="2"/>
      <c r="E236" s="35"/>
      <c r="F236" s="2"/>
      <c r="G236" s="35"/>
      <c r="H236" s="5"/>
      <c r="I236" s="2"/>
      <c r="J236" s="2"/>
      <c r="K236" s="2"/>
      <c r="L236" s="2"/>
      <c r="M236" s="2"/>
      <c r="N236" s="2"/>
      <c r="O236" s="2"/>
      <c r="P236" s="2"/>
      <c r="Q236" s="2"/>
      <c r="R236" s="2"/>
      <c r="S236" s="2"/>
      <c r="T236" s="2"/>
      <c r="U236" s="2"/>
      <c r="V236" s="2"/>
      <c r="W236" s="2"/>
      <c r="X236" s="2"/>
      <c r="Y236" s="2"/>
      <c r="Z236" s="2"/>
      <c r="AA236" s="2"/>
      <c r="AB236" s="2"/>
    </row>
    <row r="237" spans="1:28" ht="15.75" customHeight="1">
      <c r="A237" s="2"/>
      <c r="B237" s="2"/>
      <c r="C237" s="35"/>
      <c r="D237" s="2"/>
      <c r="E237" s="35"/>
      <c r="F237" s="2"/>
      <c r="G237" s="35"/>
      <c r="H237" s="5"/>
      <c r="I237" s="2"/>
      <c r="J237" s="2"/>
      <c r="K237" s="2"/>
      <c r="L237" s="2"/>
      <c r="M237" s="2"/>
      <c r="N237" s="2"/>
      <c r="O237" s="2"/>
      <c r="P237" s="2"/>
      <c r="Q237" s="2"/>
      <c r="R237" s="2"/>
      <c r="S237" s="2"/>
      <c r="T237" s="2"/>
      <c r="U237" s="2"/>
      <c r="V237" s="2"/>
      <c r="W237" s="2"/>
      <c r="X237" s="2"/>
      <c r="Y237" s="2"/>
      <c r="Z237" s="2"/>
      <c r="AA237" s="2"/>
      <c r="AB237" s="2"/>
    </row>
    <row r="238" spans="1:28" ht="15.75" customHeight="1">
      <c r="A238" s="2"/>
      <c r="B238" s="2"/>
      <c r="C238" s="35"/>
      <c r="D238" s="2"/>
      <c r="E238" s="35"/>
      <c r="F238" s="2"/>
      <c r="G238" s="35"/>
      <c r="H238" s="5"/>
      <c r="I238" s="2"/>
      <c r="J238" s="2"/>
      <c r="K238" s="2"/>
      <c r="L238" s="2"/>
      <c r="M238" s="2"/>
      <c r="N238" s="2"/>
      <c r="O238" s="2"/>
      <c r="P238" s="2"/>
      <c r="Q238" s="2"/>
      <c r="R238" s="2"/>
      <c r="S238" s="2"/>
      <c r="T238" s="2"/>
      <c r="U238" s="2"/>
      <c r="V238" s="2"/>
      <c r="W238" s="2"/>
      <c r="X238" s="2"/>
      <c r="Y238" s="2"/>
      <c r="Z238" s="2"/>
      <c r="AA238" s="2"/>
      <c r="AB238" s="2"/>
    </row>
    <row r="239" spans="1:28" ht="15.75" customHeight="1">
      <c r="A239" s="2"/>
      <c r="B239" s="2"/>
      <c r="C239" s="35"/>
      <c r="D239" s="2"/>
      <c r="E239" s="35"/>
      <c r="F239" s="2"/>
      <c r="G239" s="35"/>
      <c r="H239" s="5"/>
      <c r="I239" s="2"/>
      <c r="J239" s="2"/>
      <c r="K239" s="2"/>
      <c r="L239" s="2"/>
      <c r="M239" s="2"/>
      <c r="N239" s="2"/>
      <c r="O239" s="2"/>
      <c r="P239" s="2"/>
      <c r="Q239" s="2"/>
      <c r="R239" s="2"/>
      <c r="S239" s="2"/>
      <c r="T239" s="2"/>
      <c r="U239" s="2"/>
      <c r="V239" s="2"/>
      <c r="W239" s="2"/>
      <c r="X239" s="2"/>
      <c r="Y239" s="2"/>
      <c r="Z239" s="2"/>
      <c r="AA239" s="2"/>
      <c r="AB239" s="2"/>
    </row>
    <row r="240" spans="1:28" ht="15.75" customHeight="1">
      <c r="A240" s="2"/>
      <c r="B240" s="2"/>
      <c r="C240" s="35"/>
      <c r="D240" s="2"/>
      <c r="E240" s="35"/>
      <c r="F240" s="2"/>
      <c r="G240" s="35"/>
      <c r="H240" s="5"/>
      <c r="I240" s="2"/>
      <c r="J240" s="2"/>
      <c r="K240" s="2"/>
      <c r="L240" s="2"/>
      <c r="M240" s="2"/>
      <c r="N240" s="2"/>
      <c r="O240" s="2"/>
      <c r="P240" s="2"/>
      <c r="Q240" s="2"/>
      <c r="R240" s="2"/>
      <c r="S240" s="2"/>
      <c r="T240" s="2"/>
      <c r="U240" s="2"/>
      <c r="V240" s="2"/>
      <c r="W240" s="2"/>
      <c r="X240" s="2"/>
      <c r="Y240" s="2"/>
      <c r="Z240" s="2"/>
      <c r="AA240" s="2"/>
      <c r="AB240" s="2"/>
    </row>
    <row r="241" spans="1:28" ht="15.75" customHeight="1">
      <c r="A241" s="2"/>
      <c r="B241" s="2"/>
      <c r="C241" s="35"/>
      <c r="D241" s="2"/>
      <c r="E241" s="35"/>
      <c r="F241" s="2"/>
      <c r="G241" s="35"/>
      <c r="H241" s="5"/>
      <c r="I241" s="2"/>
      <c r="J241" s="2"/>
      <c r="K241" s="2"/>
      <c r="L241" s="2"/>
      <c r="M241" s="2"/>
      <c r="N241" s="2"/>
      <c r="O241" s="2"/>
      <c r="P241" s="2"/>
      <c r="Q241" s="2"/>
      <c r="R241" s="2"/>
      <c r="S241" s="2"/>
      <c r="T241" s="2"/>
      <c r="U241" s="2"/>
      <c r="V241" s="2"/>
      <c r="W241" s="2"/>
      <c r="X241" s="2"/>
      <c r="Y241" s="2"/>
      <c r="Z241" s="2"/>
      <c r="AA241" s="2"/>
      <c r="AB241" s="2"/>
    </row>
    <row r="242" spans="1:28" ht="15.75" customHeight="1">
      <c r="A242" s="2"/>
      <c r="B242" s="2"/>
      <c r="C242" s="35"/>
      <c r="D242" s="2"/>
      <c r="E242" s="35"/>
      <c r="F242" s="2"/>
      <c r="G242" s="35"/>
      <c r="H242" s="5"/>
      <c r="I242" s="2"/>
      <c r="J242" s="2"/>
      <c r="K242" s="2"/>
      <c r="L242" s="2"/>
      <c r="M242" s="2"/>
      <c r="N242" s="2"/>
      <c r="O242" s="2"/>
      <c r="P242" s="2"/>
      <c r="Q242" s="2"/>
      <c r="R242" s="2"/>
      <c r="S242" s="2"/>
      <c r="T242" s="2"/>
      <c r="U242" s="2"/>
      <c r="V242" s="2"/>
      <c r="W242" s="2"/>
      <c r="X242" s="2"/>
      <c r="Y242" s="2"/>
      <c r="Z242" s="2"/>
      <c r="AA242" s="2"/>
      <c r="AB242" s="2"/>
    </row>
    <row r="243" spans="1:28" ht="15.75" customHeight="1">
      <c r="A243" s="2"/>
      <c r="B243" s="2"/>
      <c r="C243" s="35"/>
      <c r="D243" s="2"/>
      <c r="E243" s="35"/>
      <c r="F243" s="2"/>
      <c r="G243" s="35"/>
      <c r="H243" s="5"/>
      <c r="I243" s="2"/>
      <c r="J243" s="2"/>
      <c r="K243" s="2"/>
      <c r="L243" s="2"/>
      <c r="M243" s="2"/>
      <c r="N243" s="2"/>
      <c r="O243" s="2"/>
      <c r="P243" s="2"/>
      <c r="Q243" s="2"/>
      <c r="R243" s="2"/>
      <c r="S243" s="2"/>
      <c r="T243" s="2"/>
      <c r="U243" s="2"/>
      <c r="V243" s="2"/>
      <c r="W243" s="2"/>
      <c r="X243" s="2"/>
      <c r="Y243" s="2"/>
      <c r="Z243" s="2"/>
      <c r="AA243" s="2"/>
      <c r="AB243" s="2"/>
    </row>
    <row r="244" spans="1:28" ht="15.75" customHeight="1">
      <c r="A244" s="2"/>
      <c r="B244" s="2"/>
      <c r="C244" s="35"/>
      <c r="D244" s="2"/>
      <c r="E244" s="35"/>
      <c r="F244" s="2"/>
      <c r="G244" s="35"/>
      <c r="H244" s="5"/>
      <c r="I244" s="2"/>
      <c r="J244" s="2"/>
      <c r="K244" s="2"/>
      <c r="L244" s="2"/>
      <c r="M244" s="2"/>
      <c r="N244" s="2"/>
      <c r="O244" s="2"/>
      <c r="P244" s="2"/>
      <c r="Q244" s="2"/>
      <c r="R244" s="2"/>
      <c r="S244" s="2"/>
      <c r="T244" s="2"/>
      <c r="U244" s="2"/>
      <c r="V244" s="2"/>
      <c r="W244" s="2"/>
      <c r="X244" s="2"/>
      <c r="Y244" s="2"/>
      <c r="Z244" s="2"/>
      <c r="AA244" s="2"/>
      <c r="AB244" s="2"/>
    </row>
    <row r="245" spans="1:28" ht="15.75" customHeight="1">
      <c r="A245" s="2"/>
      <c r="B245" s="2"/>
      <c r="C245" s="35"/>
      <c r="D245" s="2"/>
      <c r="E245" s="35"/>
      <c r="F245" s="2"/>
      <c r="G245" s="35"/>
      <c r="H245" s="5"/>
      <c r="I245" s="2"/>
      <c r="J245" s="2"/>
      <c r="K245" s="2"/>
      <c r="L245" s="2"/>
      <c r="M245" s="2"/>
      <c r="N245" s="2"/>
      <c r="O245" s="2"/>
      <c r="P245" s="2"/>
      <c r="Q245" s="2"/>
      <c r="R245" s="2"/>
      <c r="S245" s="2"/>
      <c r="T245" s="2"/>
      <c r="U245" s="2"/>
      <c r="V245" s="2"/>
      <c r="W245" s="2"/>
      <c r="X245" s="2"/>
      <c r="Y245" s="2"/>
      <c r="Z245" s="2"/>
      <c r="AA245" s="2"/>
      <c r="AB245" s="2"/>
    </row>
    <row r="246" spans="1:28" ht="15.75" customHeight="1">
      <c r="A246" s="2"/>
      <c r="B246" s="2"/>
      <c r="C246" s="35"/>
      <c r="D246" s="2"/>
      <c r="E246" s="35"/>
      <c r="F246" s="2"/>
      <c r="G246" s="35"/>
      <c r="H246" s="5"/>
      <c r="I246" s="2"/>
      <c r="J246" s="2"/>
      <c r="K246" s="2"/>
      <c r="L246" s="2"/>
      <c r="M246" s="2"/>
      <c r="N246" s="2"/>
      <c r="O246" s="2"/>
      <c r="P246" s="2"/>
      <c r="Q246" s="2"/>
      <c r="R246" s="2"/>
      <c r="S246" s="2"/>
      <c r="T246" s="2"/>
      <c r="U246" s="2"/>
      <c r="V246" s="2"/>
      <c r="W246" s="2"/>
      <c r="X246" s="2"/>
      <c r="Y246" s="2"/>
      <c r="Z246" s="2"/>
      <c r="AA246" s="2"/>
      <c r="AB246" s="2"/>
    </row>
    <row r="247" spans="1:28" ht="15.75" customHeight="1">
      <c r="A247" s="2"/>
      <c r="B247" s="2"/>
      <c r="C247" s="35"/>
      <c r="D247" s="2"/>
      <c r="E247" s="35"/>
      <c r="F247" s="2"/>
      <c r="G247" s="35"/>
      <c r="H247" s="5"/>
      <c r="I247" s="2"/>
      <c r="J247" s="2"/>
      <c r="K247" s="2"/>
      <c r="L247" s="2"/>
      <c r="M247" s="2"/>
      <c r="N247" s="2"/>
      <c r="O247" s="2"/>
      <c r="P247" s="2"/>
      <c r="Q247" s="2"/>
      <c r="R247" s="2"/>
      <c r="S247" s="2"/>
      <c r="T247" s="2"/>
      <c r="U247" s="2"/>
      <c r="V247" s="2"/>
      <c r="W247" s="2"/>
      <c r="X247" s="2"/>
      <c r="Y247" s="2"/>
      <c r="Z247" s="2"/>
      <c r="AA247" s="2"/>
      <c r="AB247" s="2"/>
    </row>
    <row r="248" spans="1:28" ht="15.75" customHeight="1">
      <c r="A248" s="2"/>
      <c r="B248" s="2"/>
      <c r="C248" s="35"/>
      <c r="D248" s="2"/>
      <c r="E248" s="35"/>
      <c r="F248" s="2"/>
      <c r="G248" s="35"/>
      <c r="H248" s="5"/>
      <c r="I248" s="2"/>
      <c r="J248" s="2"/>
      <c r="K248" s="2"/>
      <c r="L248" s="2"/>
      <c r="M248" s="2"/>
      <c r="N248" s="2"/>
      <c r="O248" s="2"/>
      <c r="P248" s="2"/>
      <c r="Q248" s="2"/>
      <c r="R248" s="2"/>
      <c r="S248" s="2"/>
      <c r="T248" s="2"/>
      <c r="U248" s="2"/>
      <c r="V248" s="2"/>
      <c r="W248" s="2"/>
      <c r="X248" s="2"/>
      <c r="Y248" s="2"/>
      <c r="Z248" s="2"/>
      <c r="AA248" s="2"/>
      <c r="AB248" s="2"/>
    </row>
    <row r="249" spans="1:28" ht="15.75" customHeight="1">
      <c r="A249" s="2"/>
      <c r="B249" s="2"/>
      <c r="C249" s="35"/>
      <c r="D249" s="2"/>
      <c r="E249" s="35"/>
      <c r="F249" s="2"/>
      <c r="G249" s="35"/>
      <c r="H249" s="5"/>
      <c r="I249" s="2"/>
      <c r="J249" s="2"/>
      <c r="K249" s="2"/>
      <c r="L249" s="2"/>
      <c r="M249" s="2"/>
      <c r="N249" s="2"/>
      <c r="O249" s="2"/>
      <c r="P249" s="2"/>
      <c r="Q249" s="2"/>
      <c r="R249" s="2"/>
      <c r="S249" s="2"/>
      <c r="T249" s="2"/>
      <c r="U249" s="2"/>
      <c r="V249" s="2"/>
      <c r="W249" s="2"/>
      <c r="X249" s="2"/>
      <c r="Y249" s="2"/>
      <c r="Z249" s="2"/>
      <c r="AA249" s="2"/>
      <c r="AB249" s="2"/>
    </row>
    <row r="250" spans="1:28" ht="15.75" customHeight="1">
      <c r="A250" s="2"/>
      <c r="B250" s="2"/>
      <c r="C250" s="35"/>
      <c r="D250" s="2"/>
      <c r="E250" s="35"/>
      <c r="F250" s="2"/>
      <c r="G250" s="35"/>
      <c r="H250" s="5"/>
      <c r="I250" s="2"/>
      <c r="J250" s="2"/>
      <c r="K250" s="2"/>
      <c r="L250" s="2"/>
      <c r="M250" s="2"/>
      <c r="N250" s="2"/>
      <c r="O250" s="2"/>
      <c r="P250" s="2"/>
      <c r="Q250" s="2"/>
      <c r="R250" s="2"/>
      <c r="S250" s="2"/>
      <c r="T250" s="2"/>
      <c r="U250" s="2"/>
      <c r="V250" s="2"/>
      <c r="W250" s="2"/>
      <c r="X250" s="2"/>
      <c r="Y250" s="2"/>
      <c r="Z250" s="2"/>
      <c r="AA250" s="2"/>
      <c r="AB250" s="2"/>
    </row>
    <row r="251" spans="1:28" ht="15.75" customHeight="1">
      <c r="A251" s="5"/>
      <c r="B251" s="5"/>
      <c r="C251" s="6"/>
      <c r="D251" s="5"/>
      <c r="E251" s="6"/>
      <c r="F251" s="5"/>
      <c r="G251" s="6"/>
      <c r="H251" s="5"/>
      <c r="I251" s="5"/>
      <c r="J251" s="5"/>
      <c r="K251" s="5"/>
      <c r="L251" s="5"/>
      <c r="M251" s="5"/>
      <c r="N251" s="5"/>
      <c r="O251" s="5"/>
      <c r="P251" s="5"/>
      <c r="Q251" s="5"/>
      <c r="R251" s="5"/>
      <c r="S251" s="5"/>
      <c r="T251" s="5"/>
      <c r="U251" s="5"/>
      <c r="V251" s="5"/>
      <c r="W251" s="5"/>
      <c r="X251" s="5"/>
      <c r="Y251" s="5"/>
      <c r="Z251" s="5"/>
      <c r="AA251" s="5"/>
      <c r="AB251" s="5"/>
    </row>
    <row r="252" spans="1:28" ht="15.75" customHeight="1"/>
    <row r="253" spans="1:28" ht="15.75" customHeight="1"/>
    <row r="254" spans="1:28" ht="15.75" customHeight="1"/>
    <row r="255" spans="1:28" ht="15.75" customHeight="1"/>
    <row r="256" spans="1:28"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2">
    <mergeCell ref="L3:N3"/>
    <mergeCell ref="O3:Q3"/>
    <mergeCell ref="B29:C29"/>
    <mergeCell ref="L29:M29"/>
    <mergeCell ref="D29:E29"/>
    <mergeCell ref="F29:G29"/>
    <mergeCell ref="H29:I29"/>
    <mergeCell ref="J29:K29"/>
    <mergeCell ref="B3:C3"/>
    <mergeCell ref="D3:E3"/>
    <mergeCell ref="F3:H3"/>
    <mergeCell ref="I3:K3"/>
  </mergeCells>
  <pageMargins left="0.75" right="0.75" top="1" bottom="1" header="0" footer="0"/>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0"/>
  </sheetPr>
  <dimension ref="A1:Z1000"/>
  <sheetViews>
    <sheetView workbookViewId="0"/>
  </sheetViews>
  <sheetFormatPr defaultColWidth="12.6640625" defaultRowHeight="15" customHeight="1"/>
  <cols>
    <col min="1" max="1" width="32" customWidth="1"/>
    <col min="2" max="2" width="14.21875" customWidth="1"/>
    <col min="3" max="3" width="13.109375" customWidth="1"/>
    <col min="4" max="6" width="13" customWidth="1"/>
    <col min="7" max="7" width="16.109375" customWidth="1"/>
    <col min="8" max="11" width="13" customWidth="1"/>
  </cols>
  <sheetData>
    <row r="1" spans="1:26" ht="15.75" customHeight="1">
      <c r="A1" s="1" t="s">
        <v>111</v>
      </c>
      <c r="B1" s="34"/>
      <c r="C1" s="42"/>
      <c r="D1" s="34"/>
      <c r="E1" s="42"/>
      <c r="F1" s="34"/>
      <c r="G1" s="42"/>
      <c r="H1" s="34"/>
      <c r="I1" s="42"/>
      <c r="J1" s="34"/>
      <c r="K1" s="42"/>
      <c r="L1" s="34"/>
      <c r="M1" s="34"/>
      <c r="N1" s="34"/>
      <c r="O1" s="34"/>
      <c r="P1" s="34"/>
      <c r="Q1" s="34"/>
      <c r="R1" s="34"/>
      <c r="S1" s="34"/>
      <c r="T1" s="34"/>
      <c r="U1" s="34"/>
      <c r="V1" s="34"/>
      <c r="W1" s="34"/>
      <c r="X1" s="34"/>
      <c r="Y1" s="34"/>
      <c r="Z1" s="34"/>
    </row>
    <row r="2" spans="1:26" ht="15.75" customHeight="1">
      <c r="A2" s="2"/>
      <c r="B2" s="34"/>
      <c r="C2" s="42"/>
      <c r="D2" s="34"/>
      <c r="E2" s="42"/>
      <c r="F2" s="34"/>
      <c r="G2" s="42"/>
      <c r="H2" s="34"/>
      <c r="I2" s="42"/>
      <c r="J2" s="34"/>
      <c r="K2" s="42"/>
      <c r="L2" s="34"/>
      <c r="M2" s="34"/>
      <c r="N2" s="34"/>
      <c r="O2" s="34"/>
      <c r="P2" s="34"/>
      <c r="Q2" s="34"/>
      <c r="R2" s="34"/>
      <c r="S2" s="34"/>
      <c r="T2" s="34"/>
      <c r="U2" s="34"/>
      <c r="V2" s="34"/>
      <c r="W2" s="34"/>
      <c r="X2" s="34"/>
      <c r="Y2" s="34"/>
      <c r="Z2" s="34"/>
    </row>
    <row r="3" spans="1:26" ht="15.75" customHeight="1">
      <c r="A3" s="34"/>
      <c r="B3" s="105">
        <v>2021</v>
      </c>
      <c r="C3" s="107"/>
      <c r="D3" s="105">
        <v>2022</v>
      </c>
      <c r="E3" s="107"/>
      <c r="F3" s="105">
        <v>2023</v>
      </c>
      <c r="G3" s="107"/>
      <c r="H3" s="105">
        <v>2024</v>
      </c>
      <c r="I3" s="107"/>
      <c r="J3" s="105">
        <v>2025</v>
      </c>
      <c r="K3" s="107"/>
      <c r="L3" s="34"/>
      <c r="M3" s="34"/>
      <c r="N3" s="34"/>
      <c r="O3" s="34"/>
      <c r="P3" s="34"/>
      <c r="Q3" s="34"/>
      <c r="R3" s="34"/>
      <c r="S3" s="34"/>
      <c r="T3" s="34"/>
      <c r="U3" s="34"/>
      <c r="V3" s="34"/>
      <c r="W3" s="34"/>
      <c r="X3" s="34"/>
      <c r="Y3" s="34"/>
      <c r="Z3" s="34"/>
    </row>
    <row r="4" spans="1:26" ht="30.6">
      <c r="A4" s="34"/>
      <c r="B4" s="7" t="s">
        <v>10</v>
      </c>
      <c r="C4" s="18" t="s">
        <v>112</v>
      </c>
      <c r="D4" s="7" t="s">
        <v>10</v>
      </c>
      <c r="E4" s="18" t="s">
        <v>112</v>
      </c>
      <c r="F4" s="7" t="s">
        <v>10</v>
      </c>
      <c r="G4" s="18" t="s">
        <v>112</v>
      </c>
      <c r="H4" s="7" t="s">
        <v>10</v>
      </c>
      <c r="I4" s="18" t="s">
        <v>112</v>
      </c>
      <c r="J4" s="7" t="s">
        <v>10</v>
      </c>
      <c r="K4" s="18" t="s">
        <v>112</v>
      </c>
      <c r="L4" s="34"/>
      <c r="M4" s="34"/>
      <c r="N4" s="34"/>
      <c r="O4" s="34"/>
      <c r="P4" s="34"/>
      <c r="Q4" s="34"/>
      <c r="R4" s="34"/>
      <c r="S4" s="34"/>
      <c r="T4" s="34"/>
      <c r="U4" s="34"/>
      <c r="V4" s="34"/>
      <c r="W4" s="34"/>
      <c r="X4" s="34"/>
      <c r="Y4" s="34"/>
      <c r="Z4" s="34"/>
    </row>
    <row r="5" spans="1:26" ht="15.75" customHeight="1">
      <c r="A5" s="22" t="s">
        <v>33</v>
      </c>
      <c r="B5" s="22">
        <v>113</v>
      </c>
      <c r="C5" s="24">
        <v>3.5000000000000003E-2</v>
      </c>
      <c r="D5" s="23">
        <v>111</v>
      </c>
      <c r="E5" s="24">
        <v>3.2500000000000001E-2</v>
      </c>
      <c r="F5" s="23">
        <v>108</v>
      </c>
      <c r="G5" s="24">
        <v>3.2500000000000001E-2</v>
      </c>
      <c r="H5" s="23">
        <v>100</v>
      </c>
      <c r="I5" s="24">
        <f>H5/H6</f>
        <v>2.9985007496251874E-2</v>
      </c>
      <c r="J5" s="23">
        <v>101</v>
      </c>
      <c r="K5" s="24">
        <f>J5/J6</f>
        <v>3.2340698046749917E-2</v>
      </c>
      <c r="L5" s="34"/>
      <c r="M5" s="34"/>
      <c r="N5" s="34"/>
      <c r="O5" s="34"/>
      <c r="P5" s="34"/>
      <c r="Q5" s="34"/>
      <c r="R5" s="34"/>
      <c r="S5" s="34"/>
      <c r="T5" s="34"/>
      <c r="U5" s="34"/>
      <c r="V5" s="34"/>
      <c r="W5" s="34"/>
      <c r="X5" s="34"/>
      <c r="Y5" s="34"/>
      <c r="Z5" s="34"/>
    </row>
    <row r="6" spans="1:26" ht="13.2">
      <c r="A6" s="43" t="s">
        <v>113</v>
      </c>
      <c r="B6" s="44">
        <v>3245</v>
      </c>
      <c r="C6" s="45">
        <v>1</v>
      </c>
      <c r="D6" s="44">
        <v>3416</v>
      </c>
      <c r="E6" s="45">
        <v>1</v>
      </c>
      <c r="F6" s="44">
        <v>3441</v>
      </c>
      <c r="G6" s="45">
        <v>1</v>
      </c>
      <c r="H6" s="44">
        <v>3335</v>
      </c>
      <c r="I6" s="45">
        <v>1</v>
      </c>
      <c r="J6" s="44">
        <v>3123</v>
      </c>
      <c r="K6" s="45">
        <v>1</v>
      </c>
      <c r="L6" s="34"/>
      <c r="M6" s="34"/>
      <c r="N6" s="34"/>
      <c r="O6" s="34"/>
      <c r="P6" s="34"/>
      <c r="Q6" s="34"/>
      <c r="R6" s="34"/>
      <c r="S6" s="34"/>
      <c r="T6" s="34"/>
      <c r="U6" s="34"/>
      <c r="V6" s="34"/>
      <c r="W6" s="34"/>
      <c r="X6" s="34"/>
      <c r="Y6" s="34"/>
      <c r="Z6" s="34"/>
    </row>
    <row r="7" spans="1:26" ht="15.75" customHeight="1">
      <c r="A7" s="10" t="s">
        <v>114</v>
      </c>
      <c r="B7" s="46" t="s">
        <v>115</v>
      </c>
      <c r="C7" s="10" t="s">
        <v>116</v>
      </c>
      <c r="D7" s="11" t="s">
        <v>117</v>
      </c>
      <c r="E7" s="14"/>
      <c r="F7" s="11" t="s">
        <v>118</v>
      </c>
      <c r="G7" s="14"/>
      <c r="H7" s="11">
        <v>416.87</v>
      </c>
      <c r="I7" s="14"/>
      <c r="J7" s="11">
        <v>390</v>
      </c>
      <c r="K7" s="14"/>
      <c r="L7" s="34"/>
      <c r="M7" s="34"/>
      <c r="N7" s="34"/>
      <c r="O7" s="34"/>
      <c r="P7" s="34"/>
      <c r="Q7" s="34"/>
      <c r="R7" s="34"/>
      <c r="S7" s="34"/>
      <c r="T7" s="34"/>
      <c r="U7" s="34"/>
      <c r="V7" s="34"/>
      <c r="W7" s="34"/>
      <c r="X7" s="34"/>
      <c r="Y7" s="34"/>
      <c r="Z7" s="34"/>
    </row>
    <row r="8" spans="1:26" ht="15.75" customHeight="1">
      <c r="A8" s="33" t="s">
        <v>119</v>
      </c>
      <c r="B8" s="34"/>
      <c r="C8" s="42"/>
      <c r="D8" s="34"/>
      <c r="E8" s="42"/>
      <c r="F8" s="34"/>
      <c r="G8" s="42"/>
      <c r="H8" s="34"/>
      <c r="I8" s="42"/>
      <c r="J8" s="34"/>
      <c r="K8" s="42"/>
      <c r="L8" s="34"/>
      <c r="M8" s="34"/>
      <c r="N8" s="34"/>
      <c r="O8" s="34"/>
      <c r="P8" s="34"/>
      <c r="Q8" s="34"/>
      <c r="R8" s="34"/>
      <c r="S8" s="34"/>
      <c r="T8" s="34"/>
      <c r="U8" s="34"/>
      <c r="V8" s="34"/>
      <c r="W8" s="34"/>
      <c r="X8" s="34"/>
      <c r="Y8" s="34"/>
      <c r="Z8" s="34"/>
    </row>
    <row r="9" spans="1:26" ht="15.75" customHeight="1">
      <c r="A9" s="34"/>
      <c r="B9" s="47"/>
      <c r="C9" s="42"/>
      <c r="D9" s="34"/>
      <c r="E9" s="42"/>
      <c r="F9" s="34"/>
      <c r="G9" s="42"/>
      <c r="H9" s="34"/>
      <c r="I9" s="42"/>
      <c r="J9" s="34"/>
      <c r="K9" s="42"/>
      <c r="L9" s="34"/>
      <c r="M9" s="34"/>
      <c r="N9" s="34"/>
      <c r="O9" s="34"/>
      <c r="P9" s="34"/>
      <c r="Q9" s="34"/>
      <c r="R9" s="34"/>
      <c r="S9" s="34"/>
      <c r="T9" s="34"/>
      <c r="U9" s="34"/>
      <c r="V9" s="34"/>
      <c r="W9" s="34"/>
      <c r="X9" s="34"/>
      <c r="Y9" s="34"/>
      <c r="Z9" s="34"/>
    </row>
    <row r="10" spans="1:26" ht="15.75" customHeight="1">
      <c r="A10" s="34"/>
      <c r="B10" s="47"/>
      <c r="C10" s="42"/>
      <c r="D10" s="34"/>
      <c r="E10" s="42"/>
      <c r="F10" s="34"/>
      <c r="G10" s="42"/>
      <c r="H10" s="34"/>
      <c r="I10" s="42"/>
      <c r="J10" s="34"/>
      <c r="K10" s="42"/>
      <c r="L10" s="34"/>
      <c r="M10" s="34"/>
      <c r="N10" s="34"/>
      <c r="O10" s="34"/>
      <c r="P10" s="34"/>
      <c r="Q10" s="34"/>
      <c r="R10" s="34"/>
      <c r="S10" s="34"/>
      <c r="T10" s="34"/>
      <c r="U10" s="34"/>
      <c r="V10" s="34"/>
      <c r="W10" s="34"/>
      <c r="X10" s="34"/>
      <c r="Y10" s="34"/>
      <c r="Z10" s="34"/>
    </row>
    <row r="11" spans="1:26" ht="15.75" customHeight="1">
      <c r="A11" s="34"/>
      <c r="B11" s="47"/>
      <c r="C11" s="42"/>
      <c r="D11" s="34"/>
      <c r="E11" s="42"/>
      <c r="F11" s="34"/>
      <c r="G11" s="42"/>
      <c r="H11" s="34"/>
      <c r="I11" s="42"/>
      <c r="J11" s="34"/>
      <c r="K11" s="42"/>
      <c r="L11" s="34"/>
      <c r="M11" s="34"/>
      <c r="N11" s="34"/>
      <c r="O11" s="34"/>
      <c r="P11" s="34"/>
      <c r="Q11" s="34"/>
      <c r="R11" s="34"/>
      <c r="S11" s="34"/>
      <c r="T11" s="34"/>
      <c r="U11" s="34"/>
      <c r="V11" s="34"/>
      <c r="W11" s="34"/>
      <c r="X11" s="34"/>
      <c r="Y11" s="34"/>
      <c r="Z11" s="34"/>
    </row>
    <row r="12" spans="1:26" ht="15.75" customHeight="1">
      <c r="A12" s="34"/>
      <c r="B12" s="47"/>
      <c r="C12" s="42"/>
      <c r="D12" s="34"/>
      <c r="E12" s="42"/>
      <c r="F12" s="34"/>
      <c r="G12" s="42"/>
      <c r="H12" s="34"/>
      <c r="I12" s="42"/>
      <c r="J12" s="34"/>
      <c r="K12" s="42"/>
      <c r="L12" s="34"/>
      <c r="M12" s="34"/>
      <c r="N12" s="34"/>
      <c r="O12" s="34"/>
      <c r="P12" s="34"/>
      <c r="Q12" s="34"/>
      <c r="R12" s="34"/>
      <c r="S12" s="34"/>
      <c r="T12" s="34"/>
      <c r="U12" s="34"/>
      <c r="V12" s="34"/>
      <c r="W12" s="34"/>
      <c r="X12" s="34"/>
      <c r="Y12" s="34"/>
      <c r="Z12" s="34"/>
    </row>
    <row r="13" spans="1:26" ht="15.75" customHeight="1">
      <c r="A13" s="34"/>
      <c r="B13" s="47"/>
      <c r="C13" s="42"/>
      <c r="D13" s="34"/>
      <c r="E13" s="42"/>
      <c r="F13" s="34"/>
      <c r="G13" s="42"/>
      <c r="H13" s="34"/>
      <c r="I13" s="42"/>
      <c r="J13" s="34"/>
      <c r="K13" s="42"/>
      <c r="L13" s="34"/>
      <c r="M13" s="34"/>
      <c r="N13" s="34"/>
      <c r="O13" s="34"/>
      <c r="P13" s="34"/>
      <c r="Q13" s="34"/>
      <c r="R13" s="34"/>
      <c r="S13" s="34"/>
      <c r="T13" s="34"/>
      <c r="U13" s="34"/>
      <c r="V13" s="34"/>
      <c r="W13" s="34"/>
      <c r="X13" s="34"/>
      <c r="Y13" s="34"/>
      <c r="Z13" s="34"/>
    </row>
    <row r="14" spans="1:26" ht="15.75" customHeight="1">
      <c r="A14" s="34"/>
      <c r="B14" s="47"/>
      <c r="C14" s="48"/>
      <c r="D14" s="34"/>
      <c r="E14" s="42"/>
      <c r="F14" s="34"/>
      <c r="G14" s="42"/>
      <c r="H14" s="34"/>
      <c r="I14" s="42"/>
      <c r="J14" s="34"/>
      <c r="K14" s="42"/>
      <c r="L14" s="34"/>
      <c r="M14" s="34"/>
      <c r="N14" s="34"/>
      <c r="O14" s="34"/>
      <c r="P14" s="34"/>
      <c r="Q14" s="34"/>
      <c r="R14" s="34"/>
      <c r="S14" s="34"/>
      <c r="T14" s="34"/>
      <c r="U14" s="34"/>
      <c r="V14" s="34"/>
      <c r="W14" s="34"/>
      <c r="X14" s="34"/>
      <c r="Y14" s="34"/>
      <c r="Z14" s="34"/>
    </row>
    <row r="15" spans="1:26" ht="15.75" customHeight="1">
      <c r="A15" s="34"/>
      <c r="B15" s="47"/>
      <c r="C15" s="48"/>
      <c r="D15" s="34"/>
      <c r="E15" s="42"/>
      <c r="F15" s="34"/>
      <c r="G15" s="42"/>
      <c r="H15" s="34"/>
      <c r="I15" s="42"/>
      <c r="J15" s="34"/>
      <c r="K15" s="42"/>
      <c r="L15" s="34"/>
      <c r="M15" s="34"/>
      <c r="N15" s="34"/>
      <c r="O15" s="34"/>
      <c r="P15" s="34"/>
      <c r="Q15" s="34"/>
      <c r="R15" s="34"/>
      <c r="S15" s="34"/>
      <c r="T15" s="34"/>
      <c r="U15" s="34"/>
      <c r="V15" s="34"/>
      <c r="W15" s="34"/>
      <c r="X15" s="34"/>
      <c r="Y15" s="34"/>
      <c r="Z15" s="34"/>
    </row>
    <row r="16" spans="1:26" ht="15.75" customHeight="1">
      <c r="A16" s="34"/>
      <c r="B16" s="47"/>
      <c r="C16" s="48"/>
      <c r="D16" s="34"/>
      <c r="E16" s="42"/>
      <c r="F16" s="34"/>
      <c r="G16" s="42"/>
      <c r="H16" s="34"/>
      <c r="I16" s="42"/>
      <c r="J16" s="34"/>
      <c r="K16" s="42"/>
      <c r="L16" s="34"/>
      <c r="M16" s="34"/>
      <c r="N16" s="34"/>
      <c r="O16" s="34"/>
      <c r="P16" s="34"/>
      <c r="Q16" s="34"/>
      <c r="R16" s="34"/>
      <c r="S16" s="34"/>
      <c r="T16" s="34"/>
      <c r="U16" s="34"/>
      <c r="V16" s="34"/>
      <c r="W16" s="34"/>
      <c r="X16" s="34"/>
      <c r="Y16" s="34"/>
      <c r="Z16" s="34"/>
    </row>
    <row r="17" spans="1:26" ht="15.75" customHeight="1">
      <c r="A17" s="34"/>
      <c r="B17" s="47"/>
      <c r="C17" s="48"/>
      <c r="D17" s="34"/>
      <c r="E17" s="42"/>
      <c r="F17" s="34"/>
      <c r="G17" s="42"/>
      <c r="H17" s="34"/>
      <c r="I17" s="42"/>
      <c r="J17" s="34"/>
      <c r="K17" s="42"/>
      <c r="L17" s="34"/>
      <c r="M17" s="34"/>
      <c r="N17" s="34"/>
      <c r="O17" s="34"/>
      <c r="P17" s="34"/>
      <c r="Q17" s="34"/>
      <c r="R17" s="34"/>
      <c r="S17" s="34"/>
      <c r="T17" s="34"/>
      <c r="U17" s="34"/>
      <c r="V17" s="34"/>
      <c r="W17" s="34"/>
      <c r="X17" s="34"/>
      <c r="Y17" s="34"/>
      <c r="Z17" s="34"/>
    </row>
    <row r="18" spans="1:26" ht="15.75" customHeight="1">
      <c r="A18" s="34"/>
      <c r="B18" s="47"/>
      <c r="C18" s="48"/>
      <c r="D18" s="34"/>
      <c r="E18" s="42"/>
      <c r="F18" s="34"/>
      <c r="G18" s="42"/>
      <c r="H18" s="34"/>
      <c r="I18" s="42"/>
      <c r="J18" s="34"/>
      <c r="K18" s="42"/>
      <c r="L18" s="34"/>
      <c r="M18" s="34"/>
      <c r="N18" s="34"/>
      <c r="O18" s="34"/>
      <c r="P18" s="34"/>
      <c r="Q18" s="34"/>
      <c r="R18" s="34"/>
      <c r="S18" s="34"/>
      <c r="T18" s="34"/>
      <c r="U18" s="34"/>
      <c r="V18" s="34"/>
      <c r="W18" s="34"/>
      <c r="X18" s="34"/>
      <c r="Y18" s="34"/>
      <c r="Z18" s="34"/>
    </row>
    <row r="19" spans="1:26" ht="15.75" customHeight="1">
      <c r="A19" s="34"/>
      <c r="B19" s="47"/>
      <c r="C19" s="48"/>
      <c r="D19" s="34"/>
      <c r="E19" s="42"/>
      <c r="F19" s="34"/>
      <c r="G19" s="42"/>
      <c r="H19" s="34"/>
      <c r="I19" s="42"/>
      <c r="J19" s="34"/>
      <c r="K19" s="42"/>
      <c r="L19" s="34"/>
      <c r="M19" s="34"/>
      <c r="N19" s="34"/>
      <c r="O19" s="34"/>
      <c r="P19" s="34"/>
      <c r="Q19" s="34"/>
      <c r="R19" s="34"/>
      <c r="S19" s="34"/>
      <c r="T19" s="34"/>
      <c r="U19" s="34"/>
      <c r="V19" s="34"/>
      <c r="W19" s="34"/>
      <c r="X19" s="34"/>
      <c r="Y19" s="34"/>
      <c r="Z19" s="34"/>
    </row>
    <row r="20" spans="1:26" ht="15.75" customHeight="1">
      <c r="A20" s="34"/>
      <c r="B20" s="47"/>
      <c r="C20" s="48"/>
      <c r="D20" s="34"/>
      <c r="E20" s="42"/>
      <c r="F20" s="34"/>
      <c r="G20" s="42"/>
      <c r="H20" s="34"/>
      <c r="I20" s="42"/>
      <c r="J20" s="34"/>
      <c r="K20" s="42"/>
      <c r="L20" s="34"/>
      <c r="M20" s="34"/>
      <c r="N20" s="34"/>
      <c r="O20" s="34"/>
      <c r="P20" s="34"/>
      <c r="Q20" s="34"/>
      <c r="R20" s="34"/>
      <c r="S20" s="34"/>
      <c r="T20" s="34"/>
      <c r="U20" s="34"/>
      <c r="V20" s="34"/>
      <c r="W20" s="34"/>
      <c r="X20" s="34"/>
      <c r="Y20" s="34"/>
      <c r="Z20" s="34"/>
    </row>
    <row r="21" spans="1:26" ht="15.75" customHeight="1">
      <c r="A21" s="34"/>
      <c r="B21" s="47"/>
      <c r="C21" s="48"/>
      <c r="D21" s="34"/>
      <c r="E21" s="42"/>
      <c r="F21" s="34"/>
      <c r="G21" s="42"/>
      <c r="H21" s="34"/>
      <c r="I21" s="42"/>
      <c r="J21" s="34"/>
      <c r="K21" s="42"/>
      <c r="L21" s="34"/>
      <c r="M21" s="34"/>
      <c r="N21" s="34"/>
      <c r="O21" s="34"/>
      <c r="P21" s="34"/>
      <c r="Q21" s="34"/>
      <c r="R21" s="34"/>
      <c r="S21" s="34"/>
      <c r="T21" s="34"/>
      <c r="U21" s="34"/>
      <c r="V21" s="34"/>
      <c r="W21" s="34"/>
      <c r="X21" s="34"/>
      <c r="Y21" s="34"/>
      <c r="Z21" s="34"/>
    </row>
    <row r="22" spans="1:26" ht="15.75" customHeight="1">
      <c r="A22" s="34"/>
      <c r="B22" s="47"/>
      <c r="C22" s="42"/>
      <c r="D22" s="34"/>
      <c r="E22" s="42"/>
      <c r="F22" s="34"/>
      <c r="G22" s="42"/>
      <c r="H22" s="34"/>
      <c r="I22" s="42"/>
      <c r="J22" s="34"/>
      <c r="K22" s="42"/>
      <c r="L22" s="34"/>
      <c r="M22" s="34"/>
      <c r="N22" s="34"/>
      <c r="O22" s="34"/>
      <c r="P22" s="34"/>
      <c r="Q22" s="34"/>
      <c r="R22" s="34"/>
      <c r="S22" s="34"/>
      <c r="T22" s="34"/>
      <c r="U22" s="34"/>
      <c r="V22" s="34"/>
      <c r="W22" s="34"/>
      <c r="X22" s="34"/>
      <c r="Y22" s="34"/>
      <c r="Z22" s="34"/>
    </row>
    <row r="23" spans="1:26" ht="15.75" customHeight="1">
      <c r="A23" s="34"/>
      <c r="B23" s="47"/>
      <c r="C23" s="42"/>
      <c r="D23" s="34"/>
      <c r="E23" s="42"/>
      <c r="F23" s="34"/>
      <c r="G23" s="42"/>
      <c r="H23" s="34"/>
      <c r="I23" s="42"/>
      <c r="J23" s="34"/>
      <c r="K23" s="42"/>
      <c r="L23" s="34"/>
      <c r="M23" s="34"/>
      <c r="N23" s="34"/>
      <c r="O23" s="34"/>
      <c r="P23" s="34"/>
      <c r="Q23" s="34"/>
      <c r="R23" s="34"/>
      <c r="S23" s="34"/>
      <c r="T23" s="34"/>
      <c r="U23" s="34"/>
      <c r="V23" s="34"/>
      <c r="W23" s="34"/>
      <c r="X23" s="34"/>
      <c r="Y23" s="34"/>
      <c r="Z23" s="34"/>
    </row>
    <row r="24" spans="1:26" ht="15.75" customHeight="1">
      <c r="A24" s="34"/>
      <c r="B24" s="34"/>
      <c r="C24" s="42"/>
      <c r="D24" s="34"/>
      <c r="E24" s="42"/>
      <c r="F24" s="34"/>
      <c r="G24" s="42"/>
      <c r="H24" s="34"/>
      <c r="I24" s="42"/>
      <c r="J24" s="34"/>
      <c r="K24" s="42"/>
      <c r="L24" s="34"/>
      <c r="M24" s="34"/>
      <c r="N24" s="34"/>
      <c r="O24" s="34"/>
      <c r="P24" s="34"/>
      <c r="Q24" s="34"/>
      <c r="R24" s="34"/>
      <c r="S24" s="34"/>
      <c r="T24" s="34"/>
      <c r="U24" s="34"/>
      <c r="V24" s="34"/>
      <c r="W24" s="34"/>
      <c r="X24" s="34"/>
      <c r="Y24" s="34"/>
      <c r="Z24" s="34"/>
    </row>
    <row r="25" spans="1:26" ht="15.75" customHeight="1">
      <c r="A25" s="34"/>
      <c r="B25" s="34"/>
      <c r="C25" s="42"/>
      <c r="D25" s="34"/>
      <c r="E25" s="42"/>
      <c r="F25" s="34"/>
      <c r="G25" s="42"/>
      <c r="H25" s="34"/>
      <c r="I25" s="42"/>
      <c r="J25" s="34"/>
      <c r="K25" s="42"/>
      <c r="L25" s="34"/>
      <c r="M25" s="34"/>
      <c r="N25" s="34"/>
      <c r="O25" s="34"/>
      <c r="P25" s="34"/>
      <c r="Q25" s="34"/>
      <c r="R25" s="34"/>
      <c r="S25" s="34"/>
      <c r="T25" s="34"/>
      <c r="U25" s="34"/>
      <c r="V25" s="34"/>
      <c r="W25" s="34"/>
      <c r="X25" s="34"/>
      <c r="Y25" s="34"/>
      <c r="Z25" s="34"/>
    </row>
    <row r="26" spans="1:26" ht="15.75" customHeight="1">
      <c r="A26" s="34"/>
      <c r="B26" s="34"/>
      <c r="C26" s="42"/>
      <c r="D26" s="34"/>
      <c r="E26" s="42"/>
      <c r="F26" s="34"/>
      <c r="G26" s="42"/>
      <c r="H26" s="34"/>
      <c r="I26" s="42"/>
      <c r="J26" s="34"/>
      <c r="K26" s="42"/>
      <c r="L26" s="34"/>
      <c r="M26" s="34"/>
      <c r="N26" s="34"/>
      <c r="O26" s="34"/>
      <c r="P26" s="34"/>
      <c r="Q26" s="34"/>
      <c r="R26" s="34"/>
      <c r="S26" s="34"/>
      <c r="T26" s="34"/>
      <c r="U26" s="34"/>
      <c r="V26" s="34"/>
      <c r="W26" s="34"/>
      <c r="X26" s="34"/>
      <c r="Y26" s="34"/>
      <c r="Z26" s="34"/>
    </row>
    <row r="27" spans="1:26" ht="15.75" customHeight="1">
      <c r="A27" s="34"/>
      <c r="B27" s="34"/>
      <c r="C27" s="42"/>
      <c r="D27" s="34"/>
      <c r="E27" s="42"/>
      <c r="F27" s="34"/>
      <c r="G27" s="42"/>
      <c r="H27" s="34"/>
      <c r="I27" s="42"/>
      <c r="J27" s="34"/>
      <c r="K27" s="42"/>
      <c r="L27" s="34"/>
      <c r="M27" s="34"/>
      <c r="N27" s="34"/>
      <c r="O27" s="34"/>
      <c r="P27" s="34"/>
      <c r="Q27" s="34"/>
      <c r="R27" s="34"/>
      <c r="S27" s="34"/>
      <c r="T27" s="34"/>
      <c r="U27" s="34"/>
      <c r="V27" s="34"/>
      <c r="W27" s="34"/>
      <c r="X27" s="34"/>
      <c r="Y27" s="34"/>
      <c r="Z27" s="34"/>
    </row>
    <row r="28" spans="1:26" ht="15.75" customHeight="1">
      <c r="A28" s="34"/>
      <c r="B28" s="34"/>
      <c r="C28" s="42"/>
      <c r="D28" s="34"/>
      <c r="E28" s="42"/>
      <c r="F28" s="34"/>
      <c r="G28" s="42"/>
      <c r="H28" s="34"/>
      <c r="I28" s="42"/>
      <c r="J28" s="34"/>
      <c r="K28" s="42"/>
      <c r="L28" s="34"/>
      <c r="M28" s="34"/>
      <c r="N28" s="34"/>
      <c r="O28" s="34"/>
      <c r="P28" s="34"/>
      <c r="Q28" s="34"/>
      <c r="R28" s="34"/>
      <c r="S28" s="34"/>
      <c r="T28" s="34"/>
      <c r="U28" s="34"/>
      <c r="V28" s="34"/>
      <c r="W28" s="34"/>
      <c r="X28" s="34"/>
      <c r="Y28" s="34"/>
      <c r="Z28" s="34"/>
    </row>
    <row r="29" spans="1:26" ht="15.75" customHeight="1">
      <c r="A29" s="34"/>
      <c r="B29" s="34"/>
      <c r="C29" s="42"/>
      <c r="D29" s="34"/>
      <c r="E29" s="42"/>
      <c r="F29" s="34"/>
      <c r="G29" s="42"/>
      <c r="H29" s="34"/>
      <c r="I29" s="42"/>
      <c r="J29" s="34"/>
      <c r="K29" s="42"/>
      <c r="L29" s="34"/>
      <c r="M29" s="34"/>
      <c r="N29" s="34"/>
      <c r="O29" s="34"/>
      <c r="P29" s="34"/>
      <c r="Q29" s="34"/>
      <c r="R29" s="34"/>
      <c r="S29" s="34"/>
      <c r="T29" s="34"/>
      <c r="U29" s="34"/>
      <c r="V29" s="34"/>
      <c r="W29" s="34"/>
      <c r="X29" s="34"/>
      <c r="Y29" s="34"/>
      <c r="Z29" s="34"/>
    </row>
    <row r="30" spans="1:26" ht="15.75" customHeight="1">
      <c r="A30" s="34"/>
      <c r="B30" s="34"/>
      <c r="C30" s="42"/>
      <c r="D30" s="34"/>
      <c r="E30" s="42"/>
      <c r="F30" s="34"/>
      <c r="G30" s="42"/>
      <c r="H30" s="34"/>
      <c r="I30" s="42"/>
      <c r="J30" s="34"/>
      <c r="K30" s="42"/>
      <c r="L30" s="34"/>
      <c r="M30" s="34"/>
      <c r="N30" s="34"/>
      <c r="O30" s="34"/>
      <c r="P30" s="34"/>
      <c r="Q30" s="34"/>
      <c r="R30" s="34"/>
      <c r="S30" s="34"/>
      <c r="T30" s="34"/>
      <c r="U30" s="34"/>
      <c r="V30" s="34"/>
      <c r="W30" s="34"/>
      <c r="X30" s="34"/>
      <c r="Y30" s="34"/>
      <c r="Z30" s="34"/>
    </row>
    <row r="31" spans="1:26" ht="15.75" customHeight="1">
      <c r="A31" s="34"/>
      <c r="B31" s="34"/>
      <c r="C31" s="42"/>
      <c r="D31" s="34"/>
      <c r="E31" s="42"/>
      <c r="F31" s="34"/>
      <c r="G31" s="42"/>
      <c r="H31" s="34"/>
      <c r="I31" s="42"/>
      <c r="J31" s="34"/>
      <c r="K31" s="42"/>
      <c r="L31" s="34"/>
      <c r="M31" s="34"/>
      <c r="N31" s="34"/>
      <c r="O31" s="34"/>
      <c r="P31" s="34"/>
      <c r="Q31" s="34"/>
      <c r="R31" s="34"/>
      <c r="S31" s="34"/>
      <c r="T31" s="34"/>
      <c r="U31" s="34"/>
      <c r="V31" s="34"/>
      <c r="W31" s="34"/>
      <c r="X31" s="34"/>
      <c r="Y31" s="34"/>
      <c r="Z31" s="34"/>
    </row>
    <row r="32" spans="1:26" ht="15.75" customHeight="1">
      <c r="A32" s="34"/>
      <c r="B32" s="34"/>
      <c r="C32" s="42"/>
      <c r="D32" s="34"/>
      <c r="E32" s="42"/>
      <c r="F32" s="34"/>
      <c r="G32" s="42"/>
      <c r="H32" s="34"/>
      <c r="I32" s="42"/>
      <c r="J32" s="34"/>
      <c r="K32" s="42"/>
      <c r="L32" s="34"/>
      <c r="M32" s="34"/>
      <c r="N32" s="34"/>
      <c r="O32" s="34"/>
      <c r="P32" s="34"/>
      <c r="Q32" s="34"/>
      <c r="R32" s="34"/>
      <c r="S32" s="34"/>
      <c r="T32" s="34"/>
      <c r="U32" s="34"/>
      <c r="V32" s="34"/>
      <c r="W32" s="34"/>
      <c r="X32" s="34"/>
      <c r="Y32" s="34"/>
      <c r="Z32" s="34"/>
    </row>
    <row r="33" spans="1:26" ht="15.75" customHeight="1">
      <c r="A33" s="34"/>
      <c r="B33" s="34"/>
      <c r="C33" s="42"/>
      <c r="D33" s="34"/>
      <c r="E33" s="42"/>
      <c r="F33" s="34"/>
      <c r="G33" s="42"/>
      <c r="H33" s="34"/>
      <c r="I33" s="42"/>
      <c r="J33" s="34"/>
      <c r="K33" s="42"/>
      <c r="L33" s="34"/>
      <c r="M33" s="34"/>
      <c r="N33" s="34"/>
      <c r="O33" s="34"/>
      <c r="P33" s="34"/>
      <c r="Q33" s="34"/>
      <c r="R33" s="34"/>
      <c r="S33" s="34"/>
      <c r="T33" s="34"/>
      <c r="U33" s="34"/>
      <c r="V33" s="34"/>
      <c r="W33" s="34"/>
      <c r="X33" s="34"/>
      <c r="Y33" s="34"/>
      <c r="Z33" s="34"/>
    </row>
    <row r="34" spans="1:26" ht="15.75" customHeight="1">
      <c r="A34" s="34"/>
      <c r="B34" s="34"/>
      <c r="C34" s="42"/>
      <c r="D34" s="34"/>
      <c r="E34" s="42"/>
      <c r="F34" s="34"/>
      <c r="G34" s="42"/>
      <c r="H34" s="34"/>
      <c r="I34" s="42"/>
      <c r="J34" s="34"/>
      <c r="K34" s="42"/>
      <c r="L34" s="34"/>
      <c r="M34" s="34"/>
      <c r="N34" s="34"/>
      <c r="O34" s="34"/>
      <c r="P34" s="34"/>
      <c r="Q34" s="34"/>
      <c r="R34" s="34"/>
      <c r="S34" s="34"/>
      <c r="T34" s="34"/>
      <c r="U34" s="34"/>
      <c r="V34" s="34"/>
      <c r="W34" s="34"/>
      <c r="X34" s="34"/>
      <c r="Y34" s="34"/>
      <c r="Z34" s="34"/>
    </row>
    <row r="35" spans="1:26" ht="15.75" customHeight="1">
      <c r="A35" s="34"/>
      <c r="B35" s="34"/>
      <c r="C35" s="42"/>
      <c r="D35" s="34"/>
      <c r="E35" s="42"/>
      <c r="F35" s="34"/>
      <c r="G35" s="42"/>
      <c r="H35" s="34"/>
      <c r="I35" s="42"/>
      <c r="J35" s="34"/>
      <c r="K35" s="42"/>
      <c r="L35" s="34"/>
      <c r="M35" s="34"/>
      <c r="N35" s="34"/>
      <c r="O35" s="34"/>
      <c r="P35" s="34"/>
      <c r="Q35" s="34"/>
      <c r="R35" s="34"/>
      <c r="S35" s="34"/>
      <c r="T35" s="34"/>
      <c r="U35" s="34"/>
      <c r="V35" s="34"/>
      <c r="W35" s="34"/>
      <c r="X35" s="34"/>
      <c r="Y35" s="34"/>
      <c r="Z35" s="34"/>
    </row>
    <row r="36" spans="1:26" ht="15.75" customHeight="1">
      <c r="A36" s="34"/>
      <c r="B36" s="34"/>
      <c r="C36" s="42"/>
      <c r="D36" s="34"/>
      <c r="E36" s="42"/>
      <c r="F36" s="34"/>
      <c r="G36" s="42"/>
      <c r="H36" s="34"/>
      <c r="I36" s="42"/>
      <c r="J36" s="34"/>
      <c r="K36" s="42"/>
      <c r="L36" s="34"/>
      <c r="M36" s="34"/>
      <c r="N36" s="34"/>
      <c r="O36" s="34"/>
      <c r="P36" s="34"/>
      <c r="Q36" s="34"/>
      <c r="R36" s="34"/>
      <c r="S36" s="34"/>
      <c r="T36" s="34"/>
      <c r="U36" s="34"/>
      <c r="V36" s="34"/>
      <c r="W36" s="34"/>
      <c r="X36" s="34"/>
      <c r="Y36" s="34"/>
      <c r="Z36" s="34"/>
    </row>
    <row r="37" spans="1:26" ht="15.75" customHeight="1">
      <c r="A37" s="34"/>
      <c r="B37" s="34"/>
      <c r="C37" s="42"/>
      <c r="D37" s="34"/>
      <c r="E37" s="42"/>
      <c r="F37" s="34"/>
      <c r="G37" s="42"/>
      <c r="H37" s="34"/>
      <c r="I37" s="42"/>
      <c r="J37" s="34"/>
      <c r="K37" s="42"/>
      <c r="L37" s="34"/>
      <c r="M37" s="34"/>
      <c r="N37" s="34"/>
      <c r="O37" s="34"/>
      <c r="P37" s="34"/>
      <c r="Q37" s="34"/>
      <c r="R37" s="34"/>
      <c r="S37" s="34"/>
      <c r="T37" s="34"/>
      <c r="U37" s="34"/>
      <c r="V37" s="34"/>
      <c r="W37" s="34"/>
      <c r="X37" s="34"/>
      <c r="Y37" s="34"/>
      <c r="Z37" s="34"/>
    </row>
    <row r="38" spans="1:26" ht="15.75" customHeight="1">
      <c r="A38" s="34"/>
      <c r="B38" s="34"/>
      <c r="C38" s="42"/>
      <c r="D38" s="34"/>
      <c r="E38" s="42"/>
      <c r="F38" s="34"/>
      <c r="G38" s="42"/>
      <c r="H38" s="34"/>
      <c r="I38" s="42"/>
      <c r="J38" s="34"/>
      <c r="K38" s="42"/>
      <c r="L38" s="34"/>
      <c r="M38" s="34"/>
      <c r="N38" s="34"/>
      <c r="O38" s="34"/>
      <c r="P38" s="34"/>
      <c r="Q38" s="34"/>
      <c r="R38" s="34"/>
      <c r="S38" s="34"/>
      <c r="T38" s="34"/>
      <c r="U38" s="34"/>
      <c r="V38" s="34"/>
      <c r="W38" s="34"/>
      <c r="X38" s="34"/>
      <c r="Y38" s="34"/>
      <c r="Z38" s="34"/>
    </row>
    <row r="39" spans="1:26" ht="15.75" customHeight="1">
      <c r="A39" s="34"/>
      <c r="B39" s="34"/>
      <c r="C39" s="42"/>
      <c r="D39" s="34"/>
      <c r="E39" s="42"/>
      <c r="F39" s="34"/>
      <c r="G39" s="42"/>
      <c r="H39" s="34"/>
      <c r="I39" s="42"/>
      <c r="J39" s="34"/>
      <c r="K39" s="42"/>
      <c r="L39" s="34"/>
      <c r="M39" s="34"/>
      <c r="N39" s="34"/>
      <c r="O39" s="34"/>
      <c r="P39" s="34"/>
      <c r="Q39" s="34"/>
      <c r="R39" s="34"/>
      <c r="S39" s="34"/>
      <c r="T39" s="34"/>
      <c r="U39" s="34"/>
      <c r="V39" s="34"/>
      <c r="W39" s="34"/>
      <c r="X39" s="34"/>
      <c r="Y39" s="34"/>
      <c r="Z39" s="34"/>
    </row>
    <row r="40" spans="1:26" ht="15.75" customHeight="1">
      <c r="A40" s="34"/>
      <c r="B40" s="34"/>
      <c r="C40" s="42"/>
      <c r="D40" s="34"/>
      <c r="E40" s="42"/>
      <c r="F40" s="34"/>
      <c r="G40" s="42"/>
      <c r="H40" s="34"/>
      <c r="I40" s="42"/>
      <c r="J40" s="34"/>
      <c r="K40" s="42"/>
      <c r="L40" s="34"/>
      <c r="M40" s="34"/>
      <c r="N40" s="34"/>
      <c r="O40" s="34"/>
      <c r="P40" s="34"/>
      <c r="Q40" s="34"/>
      <c r="R40" s="34"/>
      <c r="S40" s="34"/>
      <c r="T40" s="34"/>
      <c r="U40" s="34"/>
      <c r="V40" s="34"/>
      <c r="W40" s="34"/>
      <c r="X40" s="34"/>
      <c r="Y40" s="34"/>
      <c r="Z40" s="34"/>
    </row>
    <row r="41" spans="1:26" ht="15.75" customHeight="1">
      <c r="A41" s="34"/>
      <c r="B41" s="34"/>
      <c r="C41" s="42"/>
      <c r="D41" s="34"/>
      <c r="E41" s="42"/>
      <c r="F41" s="34"/>
      <c r="G41" s="42"/>
      <c r="H41" s="34"/>
      <c r="I41" s="42"/>
      <c r="J41" s="34"/>
      <c r="K41" s="42"/>
      <c r="L41" s="34"/>
      <c r="M41" s="34"/>
      <c r="N41" s="34"/>
      <c r="O41" s="34"/>
      <c r="P41" s="34"/>
      <c r="Q41" s="34"/>
      <c r="R41" s="34"/>
      <c r="S41" s="34"/>
      <c r="T41" s="34"/>
      <c r="U41" s="34"/>
      <c r="V41" s="34"/>
      <c r="W41" s="34"/>
      <c r="X41" s="34"/>
      <c r="Y41" s="34"/>
      <c r="Z41" s="34"/>
    </row>
    <row r="42" spans="1:26" ht="15.75" customHeight="1">
      <c r="A42" s="34"/>
      <c r="B42" s="34"/>
      <c r="C42" s="42"/>
      <c r="D42" s="34"/>
      <c r="E42" s="42"/>
      <c r="F42" s="34"/>
      <c r="G42" s="42"/>
      <c r="H42" s="34"/>
      <c r="I42" s="42"/>
      <c r="J42" s="34"/>
      <c r="K42" s="42"/>
      <c r="L42" s="34"/>
      <c r="M42" s="34"/>
      <c r="N42" s="34"/>
      <c r="O42" s="34"/>
      <c r="P42" s="34"/>
      <c r="Q42" s="34"/>
      <c r="R42" s="34"/>
      <c r="S42" s="34"/>
      <c r="T42" s="34"/>
      <c r="U42" s="34"/>
      <c r="V42" s="34"/>
      <c r="W42" s="34"/>
      <c r="X42" s="34"/>
      <c r="Y42" s="34"/>
      <c r="Z42" s="34"/>
    </row>
    <row r="43" spans="1:26" ht="15.75" customHeight="1">
      <c r="A43" s="34"/>
      <c r="B43" s="34"/>
      <c r="C43" s="42"/>
      <c r="D43" s="34"/>
      <c r="E43" s="42"/>
      <c r="F43" s="34"/>
      <c r="G43" s="42"/>
      <c r="H43" s="34"/>
      <c r="I43" s="42"/>
      <c r="J43" s="34"/>
      <c r="K43" s="42"/>
      <c r="L43" s="34"/>
      <c r="M43" s="34"/>
      <c r="N43" s="34"/>
      <c r="O43" s="34"/>
      <c r="P43" s="34"/>
      <c r="Q43" s="34"/>
      <c r="R43" s="34"/>
      <c r="S43" s="34"/>
      <c r="T43" s="34"/>
      <c r="U43" s="34"/>
      <c r="V43" s="34"/>
      <c r="W43" s="34"/>
      <c r="X43" s="34"/>
      <c r="Y43" s="34"/>
      <c r="Z43" s="34"/>
    </row>
    <row r="44" spans="1:26" ht="15.75" customHeight="1">
      <c r="A44" s="34"/>
      <c r="B44" s="34"/>
      <c r="C44" s="42"/>
      <c r="D44" s="34"/>
      <c r="E44" s="42"/>
      <c r="F44" s="34"/>
      <c r="G44" s="42"/>
      <c r="H44" s="34"/>
      <c r="I44" s="42"/>
      <c r="J44" s="34"/>
      <c r="K44" s="42"/>
      <c r="L44" s="34"/>
      <c r="M44" s="34"/>
      <c r="N44" s="34"/>
      <c r="O44" s="34"/>
      <c r="P44" s="34"/>
      <c r="Q44" s="34"/>
      <c r="R44" s="34"/>
      <c r="S44" s="34"/>
      <c r="T44" s="34"/>
      <c r="U44" s="34"/>
      <c r="V44" s="34"/>
      <c r="W44" s="34"/>
      <c r="X44" s="34"/>
      <c r="Y44" s="34"/>
      <c r="Z44" s="34"/>
    </row>
    <row r="45" spans="1:26" ht="15.75" customHeight="1">
      <c r="A45" s="34"/>
      <c r="B45" s="34"/>
      <c r="C45" s="42"/>
      <c r="D45" s="34"/>
      <c r="E45" s="42"/>
      <c r="F45" s="34"/>
      <c r="G45" s="42"/>
      <c r="H45" s="34"/>
      <c r="I45" s="42"/>
      <c r="J45" s="34"/>
      <c r="K45" s="42"/>
      <c r="L45" s="34"/>
      <c r="M45" s="34"/>
      <c r="N45" s="34"/>
      <c r="O45" s="34"/>
      <c r="P45" s="34"/>
      <c r="Q45" s="34"/>
      <c r="R45" s="34"/>
      <c r="S45" s="34"/>
      <c r="T45" s="34"/>
      <c r="U45" s="34"/>
      <c r="V45" s="34"/>
      <c r="W45" s="34"/>
      <c r="X45" s="34"/>
      <c r="Y45" s="34"/>
      <c r="Z45" s="34"/>
    </row>
    <row r="46" spans="1:26" ht="15.75" customHeight="1">
      <c r="A46" s="34"/>
      <c r="B46" s="34"/>
      <c r="C46" s="42"/>
      <c r="D46" s="34"/>
      <c r="E46" s="42"/>
      <c r="F46" s="34"/>
      <c r="G46" s="42"/>
      <c r="H46" s="34"/>
      <c r="I46" s="42"/>
      <c r="J46" s="34"/>
      <c r="K46" s="42"/>
      <c r="L46" s="34"/>
      <c r="M46" s="34"/>
      <c r="N46" s="34"/>
      <c r="O46" s="34"/>
      <c r="P46" s="34"/>
      <c r="Q46" s="34"/>
      <c r="R46" s="34"/>
      <c r="S46" s="34"/>
      <c r="T46" s="34"/>
      <c r="U46" s="34"/>
      <c r="V46" s="34"/>
      <c r="W46" s="34"/>
      <c r="X46" s="34"/>
      <c r="Y46" s="34"/>
      <c r="Z46" s="34"/>
    </row>
    <row r="47" spans="1:26" ht="15.75" customHeight="1">
      <c r="A47" s="34"/>
      <c r="B47" s="34"/>
      <c r="C47" s="42"/>
      <c r="D47" s="34"/>
      <c r="E47" s="42"/>
      <c r="F47" s="34"/>
      <c r="G47" s="42"/>
      <c r="H47" s="34"/>
      <c r="I47" s="42"/>
      <c r="J47" s="34"/>
      <c r="K47" s="42"/>
      <c r="L47" s="34"/>
      <c r="M47" s="34"/>
      <c r="N47" s="34"/>
      <c r="O47" s="34"/>
      <c r="P47" s="34"/>
      <c r="Q47" s="34"/>
      <c r="R47" s="34"/>
      <c r="S47" s="34"/>
      <c r="T47" s="34"/>
      <c r="U47" s="34"/>
      <c r="V47" s="34"/>
      <c r="W47" s="34"/>
      <c r="X47" s="34"/>
      <c r="Y47" s="34"/>
      <c r="Z47" s="34"/>
    </row>
    <row r="48" spans="1:26" ht="15.75" customHeight="1">
      <c r="A48" s="34"/>
      <c r="B48" s="34"/>
      <c r="C48" s="42"/>
      <c r="D48" s="34"/>
      <c r="E48" s="42"/>
      <c r="F48" s="34"/>
      <c r="G48" s="42"/>
      <c r="H48" s="34"/>
      <c r="I48" s="42"/>
      <c r="J48" s="34"/>
      <c r="K48" s="42"/>
      <c r="L48" s="34"/>
      <c r="M48" s="34"/>
      <c r="N48" s="34"/>
      <c r="O48" s="34"/>
      <c r="P48" s="34"/>
      <c r="Q48" s="34"/>
      <c r="R48" s="34"/>
      <c r="S48" s="34"/>
      <c r="T48" s="34"/>
      <c r="U48" s="34"/>
      <c r="V48" s="34"/>
      <c r="W48" s="34"/>
      <c r="X48" s="34"/>
      <c r="Y48" s="34"/>
      <c r="Z48" s="34"/>
    </row>
    <row r="49" spans="1:26" ht="15.75" customHeight="1">
      <c r="A49" s="34"/>
      <c r="B49" s="34"/>
      <c r="C49" s="42"/>
      <c r="D49" s="34"/>
      <c r="E49" s="42"/>
      <c r="F49" s="34"/>
      <c r="G49" s="42"/>
      <c r="H49" s="34"/>
      <c r="I49" s="42"/>
      <c r="J49" s="34"/>
      <c r="K49" s="42"/>
      <c r="L49" s="34"/>
      <c r="M49" s="34"/>
      <c r="N49" s="34"/>
      <c r="O49" s="34"/>
      <c r="P49" s="34"/>
      <c r="Q49" s="34"/>
      <c r="R49" s="34"/>
      <c r="S49" s="34"/>
      <c r="T49" s="34"/>
      <c r="U49" s="34"/>
      <c r="V49" s="34"/>
      <c r="W49" s="34"/>
      <c r="X49" s="34"/>
      <c r="Y49" s="34"/>
      <c r="Z49" s="34"/>
    </row>
    <row r="50" spans="1:26" ht="15.75" customHeight="1">
      <c r="A50" s="34"/>
      <c r="B50" s="34"/>
      <c r="C50" s="42"/>
      <c r="D50" s="34"/>
      <c r="E50" s="42"/>
      <c r="F50" s="34"/>
      <c r="G50" s="42"/>
      <c r="H50" s="34"/>
      <c r="I50" s="42"/>
      <c r="J50" s="34"/>
      <c r="K50" s="42"/>
      <c r="L50" s="34"/>
      <c r="M50" s="34"/>
      <c r="N50" s="34"/>
      <c r="O50" s="34"/>
      <c r="P50" s="34"/>
      <c r="Q50" s="34"/>
      <c r="R50" s="34"/>
      <c r="S50" s="34"/>
      <c r="T50" s="34"/>
      <c r="U50" s="34"/>
      <c r="V50" s="34"/>
      <c r="W50" s="34"/>
      <c r="X50" s="34"/>
      <c r="Y50" s="34"/>
      <c r="Z50" s="34"/>
    </row>
    <row r="51" spans="1:26" ht="15.75" customHeight="1">
      <c r="A51" s="34"/>
      <c r="B51" s="34"/>
      <c r="C51" s="42"/>
      <c r="D51" s="34"/>
      <c r="E51" s="42"/>
      <c r="F51" s="34"/>
      <c r="G51" s="42"/>
      <c r="H51" s="34"/>
      <c r="I51" s="42"/>
      <c r="J51" s="34"/>
      <c r="K51" s="42"/>
      <c r="L51" s="34"/>
      <c r="M51" s="34"/>
      <c r="N51" s="34"/>
      <c r="O51" s="34"/>
      <c r="P51" s="34"/>
      <c r="Q51" s="34"/>
      <c r="R51" s="34"/>
      <c r="S51" s="34"/>
      <c r="T51" s="34"/>
      <c r="U51" s="34"/>
      <c r="V51" s="34"/>
      <c r="W51" s="34"/>
      <c r="X51" s="34"/>
      <c r="Y51" s="34"/>
      <c r="Z51" s="34"/>
    </row>
    <row r="52" spans="1:26" ht="15.75" customHeight="1">
      <c r="A52" s="34"/>
      <c r="B52" s="34"/>
      <c r="C52" s="42"/>
      <c r="D52" s="34"/>
      <c r="E52" s="42"/>
      <c r="F52" s="34"/>
      <c r="G52" s="42"/>
      <c r="H52" s="34"/>
      <c r="I52" s="42"/>
      <c r="J52" s="34"/>
      <c r="K52" s="42"/>
      <c r="L52" s="34"/>
      <c r="M52" s="34"/>
      <c r="N52" s="34"/>
      <c r="O52" s="34"/>
      <c r="P52" s="34"/>
      <c r="Q52" s="34"/>
      <c r="R52" s="34"/>
      <c r="S52" s="34"/>
      <c r="T52" s="34"/>
      <c r="U52" s="34"/>
      <c r="V52" s="34"/>
      <c r="W52" s="34"/>
      <c r="X52" s="34"/>
      <c r="Y52" s="34"/>
      <c r="Z52" s="34"/>
    </row>
    <row r="53" spans="1:26" ht="15.75" customHeight="1">
      <c r="A53" s="34"/>
      <c r="B53" s="34"/>
      <c r="C53" s="42"/>
      <c r="D53" s="34"/>
      <c r="E53" s="42"/>
      <c r="F53" s="34"/>
      <c r="G53" s="42"/>
      <c r="H53" s="34"/>
      <c r="I53" s="42"/>
      <c r="J53" s="34"/>
      <c r="K53" s="42"/>
      <c r="L53" s="34"/>
      <c r="M53" s="34"/>
      <c r="N53" s="34"/>
      <c r="O53" s="34"/>
      <c r="P53" s="34"/>
      <c r="Q53" s="34"/>
      <c r="R53" s="34"/>
      <c r="S53" s="34"/>
      <c r="T53" s="34"/>
      <c r="U53" s="34"/>
      <c r="V53" s="34"/>
      <c r="W53" s="34"/>
      <c r="X53" s="34"/>
      <c r="Y53" s="34"/>
      <c r="Z53" s="34"/>
    </row>
    <row r="54" spans="1:26" ht="15.75" customHeight="1">
      <c r="A54" s="34"/>
      <c r="B54" s="34"/>
      <c r="C54" s="42"/>
      <c r="D54" s="34"/>
      <c r="E54" s="42"/>
      <c r="F54" s="34"/>
      <c r="G54" s="42"/>
      <c r="H54" s="34"/>
      <c r="I54" s="42"/>
      <c r="J54" s="34"/>
      <c r="K54" s="42"/>
      <c r="L54" s="34"/>
      <c r="M54" s="34"/>
      <c r="N54" s="34"/>
      <c r="O54" s="34"/>
      <c r="P54" s="34"/>
      <c r="Q54" s="34"/>
      <c r="R54" s="34"/>
      <c r="S54" s="34"/>
      <c r="T54" s="34"/>
      <c r="U54" s="34"/>
      <c r="V54" s="34"/>
      <c r="W54" s="34"/>
      <c r="X54" s="34"/>
      <c r="Y54" s="34"/>
      <c r="Z54" s="34"/>
    </row>
    <row r="55" spans="1:26" ht="15.75" customHeight="1">
      <c r="A55" s="34"/>
      <c r="B55" s="34"/>
      <c r="C55" s="42"/>
      <c r="D55" s="34"/>
      <c r="E55" s="42"/>
      <c r="F55" s="34"/>
      <c r="G55" s="42"/>
      <c r="H55" s="34"/>
      <c r="I55" s="42"/>
      <c r="J55" s="34"/>
      <c r="K55" s="42"/>
      <c r="L55" s="34"/>
      <c r="M55" s="34"/>
      <c r="N55" s="34"/>
      <c r="O55" s="34"/>
      <c r="P55" s="34"/>
      <c r="Q55" s="34"/>
      <c r="R55" s="34"/>
      <c r="S55" s="34"/>
      <c r="T55" s="34"/>
      <c r="U55" s="34"/>
      <c r="V55" s="34"/>
      <c r="W55" s="34"/>
      <c r="X55" s="34"/>
      <c r="Y55" s="34"/>
      <c r="Z55" s="34"/>
    </row>
    <row r="56" spans="1:26" ht="15.75" customHeight="1">
      <c r="A56" s="34"/>
      <c r="B56" s="34"/>
      <c r="C56" s="42"/>
      <c r="D56" s="34"/>
      <c r="E56" s="42"/>
      <c r="F56" s="34"/>
      <c r="G56" s="42"/>
      <c r="H56" s="34"/>
      <c r="I56" s="42"/>
      <c r="J56" s="34"/>
      <c r="K56" s="42"/>
      <c r="L56" s="34"/>
      <c r="M56" s="34"/>
      <c r="N56" s="34"/>
      <c r="O56" s="34"/>
      <c r="P56" s="34"/>
      <c r="Q56" s="34"/>
      <c r="R56" s="34"/>
      <c r="S56" s="34"/>
      <c r="T56" s="34"/>
      <c r="U56" s="34"/>
      <c r="V56" s="34"/>
      <c r="W56" s="34"/>
      <c r="X56" s="34"/>
      <c r="Y56" s="34"/>
      <c r="Z56" s="34"/>
    </row>
    <row r="57" spans="1:26" ht="15.75" customHeight="1">
      <c r="A57" s="34"/>
      <c r="B57" s="34"/>
      <c r="C57" s="42"/>
      <c r="D57" s="34"/>
      <c r="E57" s="42"/>
      <c r="F57" s="34"/>
      <c r="G57" s="42"/>
      <c r="H57" s="34"/>
      <c r="I57" s="42"/>
      <c r="J57" s="34"/>
      <c r="K57" s="42"/>
      <c r="L57" s="34"/>
      <c r="M57" s="34"/>
      <c r="N57" s="34"/>
      <c r="O57" s="34"/>
      <c r="P57" s="34"/>
      <c r="Q57" s="34"/>
      <c r="R57" s="34"/>
      <c r="S57" s="34"/>
      <c r="T57" s="34"/>
      <c r="U57" s="34"/>
      <c r="V57" s="34"/>
      <c r="W57" s="34"/>
      <c r="X57" s="34"/>
      <c r="Y57" s="34"/>
      <c r="Z57" s="34"/>
    </row>
    <row r="58" spans="1:26" ht="15.75" customHeight="1">
      <c r="A58" s="34"/>
      <c r="B58" s="34"/>
      <c r="C58" s="42"/>
      <c r="D58" s="34"/>
      <c r="E58" s="42"/>
      <c r="F58" s="34"/>
      <c r="G58" s="42"/>
      <c r="H58" s="34"/>
      <c r="I58" s="42"/>
      <c r="J58" s="34"/>
      <c r="K58" s="42"/>
      <c r="L58" s="34"/>
      <c r="M58" s="34"/>
      <c r="N58" s="34"/>
      <c r="O58" s="34"/>
      <c r="P58" s="34"/>
      <c r="Q58" s="34"/>
      <c r="R58" s="34"/>
      <c r="S58" s="34"/>
      <c r="T58" s="34"/>
      <c r="U58" s="34"/>
      <c r="V58" s="34"/>
      <c r="W58" s="34"/>
      <c r="X58" s="34"/>
      <c r="Y58" s="34"/>
      <c r="Z58" s="34"/>
    </row>
    <row r="59" spans="1:26" ht="15.75" customHeight="1">
      <c r="A59" s="34"/>
      <c r="B59" s="34"/>
      <c r="C59" s="42"/>
      <c r="D59" s="34"/>
      <c r="E59" s="42"/>
      <c r="F59" s="34"/>
      <c r="G59" s="42"/>
      <c r="H59" s="34"/>
      <c r="I59" s="42"/>
      <c r="J59" s="34"/>
      <c r="K59" s="42"/>
      <c r="L59" s="34"/>
      <c r="M59" s="34"/>
      <c r="N59" s="34"/>
      <c r="O59" s="34"/>
      <c r="P59" s="34"/>
      <c r="Q59" s="34"/>
      <c r="R59" s="34"/>
      <c r="S59" s="34"/>
      <c r="T59" s="34"/>
      <c r="U59" s="34"/>
      <c r="V59" s="34"/>
      <c r="W59" s="34"/>
      <c r="X59" s="34"/>
      <c r="Y59" s="34"/>
      <c r="Z59" s="34"/>
    </row>
    <row r="60" spans="1:26" ht="15.75" customHeight="1">
      <c r="A60" s="34"/>
      <c r="B60" s="34"/>
      <c r="C60" s="42"/>
      <c r="D60" s="34"/>
      <c r="E60" s="42"/>
      <c r="F60" s="34"/>
      <c r="G60" s="42"/>
      <c r="H60" s="34"/>
      <c r="I60" s="42"/>
      <c r="J60" s="34"/>
      <c r="K60" s="42"/>
      <c r="L60" s="34"/>
      <c r="M60" s="34"/>
      <c r="N60" s="34"/>
      <c r="O60" s="34"/>
      <c r="P60" s="34"/>
      <c r="Q60" s="34"/>
      <c r="R60" s="34"/>
      <c r="S60" s="34"/>
      <c r="T60" s="34"/>
      <c r="U60" s="34"/>
      <c r="V60" s="34"/>
      <c r="W60" s="34"/>
      <c r="X60" s="34"/>
      <c r="Y60" s="34"/>
      <c r="Z60" s="34"/>
    </row>
    <row r="61" spans="1:26" ht="15.75" customHeight="1">
      <c r="A61" s="34"/>
      <c r="B61" s="34"/>
      <c r="C61" s="42"/>
      <c r="D61" s="34"/>
      <c r="E61" s="42"/>
      <c r="F61" s="34"/>
      <c r="G61" s="42"/>
      <c r="H61" s="34"/>
      <c r="I61" s="42"/>
      <c r="J61" s="34"/>
      <c r="K61" s="42"/>
      <c r="L61" s="34"/>
      <c r="M61" s="34"/>
      <c r="N61" s="34"/>
      <c r="O61" s="34"/>
      <c r="P61" s="34"/>
      <c r="Q61" s="34"/>
      <c r="R61" s="34"/>
      <c r="S61" s="34"/>
      <c r="T61" s="34"/>
      <c r="U61" s="34"/>
      <c r="V61" s="34"/>
      <c r="W61" s="34"/>
      <c r="X61" s="34"/>
      <c r="Y61" s="34"/>
      <c r="Z61" s="34"/>
    </row>
    <row r="62" spans="1:26" ht="15.75" customHeight="1">
      <c r="A62" s="34"/>
      <c r="B62" s="34"/>
      <c r="C62" s="42"/>
      <c r="D62" s="34"/>
      <c r="E62" s="42"/>
      <c r="F62" s="34"/>
      <c r="G62" s="42"/>
      <c r="H62" s="34"/>
      <c r="I62" s="42"/>
      <c r="J62" s="34"/>
      <c r="K62" s="42"/>
      <c r="L62" s="34"/>
      <c r="M62" s="34"/>
      <c r="N62" s="34"/>
      <c r="O62" s="34"/>
      <c r="P62" s="34"/>
      <c r="Q62" s="34"/>
      <c r="R62" s="34"/>
      <c r="S62" s="34"/>
      <c r="T62" s="34"/>
      <c r="U62" s="34"/>
      <c r="V62" s="34"/>
      <c r="W62" s="34"/>
      <c r="X62" s="34"/>
      <c r="Y62" s="34"/>
      <c r="Z62" s="34"/>
    </row>
    <row r="63" spans="1:26" ht="15.75" customHeight="1">
      <c r="A63" s="34"/>
      <c r="B63" s="34"/>
      <c r="C63" s="42"/>
      <c r="D63" s="34"/>
      <c r="E63" s="42"/>
      <c r="F63" s="34"/>
      <c r="G63" s="42"/>
      <c r="H63" s="34"/>
      <c r="I63" s="42"/>
      <c r="J63" s="34"/>
      <c r="K63" s="42"/>
      <c r="L63" s="34"/>
      <c r="M63" s="34"/>
      <c r="N63" s="34"/>
      <c r="O63" s="34"/>
      <c r="P63" s="34"/>
      <c r="Q63" s="34"/>
      <c r="R63" s="34"/>
      <c r="S63" s="34"/>
      <c r="T63" s="34"/>
      <c r="U63" s="34"/>
      <c r="V63" s="34"/>
      <c r="W63" s="34"/>
      <c r="X63" s="34"/>
      <c r="Y63" s="34"/>
      <c r="Z63" s="34"/>
    </row>
    <row r="64" spans="1:26" ht="15.75" customHeight="1">
      <c r="A64" s="34"/>
      <c r="B64" s="34"/>
      <c r="C64" s="42"/>
      <c r="D64" s="34"/>
      <c r="E64" s="42"/>
      <c r="F64" s="34"/>
      <c r="G64" s="42"/>
      <c r="H64" s="34"/>
      <c r="I64" s="42"/>
      <c r="J64" s="34"/>
      <c r="K64" s="42"/>
      <c r="L64" s="34"/>
      <c r="M64" s="34"/>
      <c r="N64" s="34"/>
      <c r="O64" s="34"/>
      <c r="P64" s="34"/>
      <c r="Q64" s="34"/>
      <c r="R64" s="34"/>
      <c r="S64" s="34"/>
      <c r="T64" s="34"/>
      <c r="U64" s="34"/>
      <c r="V64" s="34"/>
      <c r="W64" s="34"/>
      <c r="X64" s="34"/>
      <c r="Y64" s="34"/>
      <c r="Z64" s="34"/>
    </row>
    <row r="65" spans="1:26" ht="15.75" customHeight="1">
      <c r="A65" s="34"/>
      <c r="B65" s="34"/>
      <c r="C65" s="42"/>
      <c r="D65" s="34"/>
      <c r="E65" s="42"/>
      <c r="F65" s="34"/>
      <c r="G65" s="42"/>
      <c r="H65" s="34"/>
      <c r="I65" s="42"/>
      <c r="J65" s="34"/>
      <c r="K65" s="42"/>
      <c r="L65" s="34"/>
      <c r="M65" s="34"/>
      <c r="N65" s="34"/>
      <c r="O65" s="34"/>
      <c r="P65" s="34"/>
      <c r="Q65" s="34"/>
      <c r="R65" s="34"/>
      <c r="S65" s="34"/>
      <c r="T65" s="34"/>
      <c r="U65" s="34"/>
      <c r="V65" s="34"/>
      <c r="W65" s="34"/>
      <c r="X65" s="34"/>
      <c r="Y65" s="34"/>
      <c r="Z65" s="34"/>
    </row>
    <row r="66" spans="1:26" ht="15.75" customHeight="1">
      <c r="A66" s="34"/>
      <c r="B66" s="34"/>
      <c r="C66" s="42"/>
      <c r="D66" s="34"/>
      <c r="E66" s="42"/>
      <c r="F66" s="34"/>
      <c r="G66" s="42"/>
      <c r="H66" s="34"/>
      <c r="I66" s="42"/>
      <c r="J66" s="34"/>
      <c r="K66" s="42"/>
      <c r="L66" s="34"/>
      <c r="M66" s="34"/>
      <c r="N66" s="34"/>
      <c r="O66" s="34"/>
      <c r="P66" s="34"/>
      <c r="Q66" s="34"/>
      <c r="R66" s="34"/>
      <c r="S66" s="34"/>
      <c r="T66" s="34"/>
      <c r="U66" s="34"/>
      <c r="V66" s="34"/>
      <c r="W66" s="34"/>
      <c r="X66" s="34"/>
      <c r="Y66" s="34"/>
      <c r="Z66" s="34"/>
    </row>
    <row r="67" spans="1:26" ht="15.75" customHeight="1">
      <c r="A67" s="34"/>
      <c r="B67" s="34"/>
      <c r="C67" s="42"/>
      <c r="D67" s="34"/>
      <c r="E67" s="42"/>
      <c r="F67" s="34"/>
      <c r="G67" s="42"/>
      <c r="H67" s="34"/>
      <c r="I67" s="42"/>
      <c r="J67" s="34"/>
      <c r="K67" s="42"/>
      <c r="L67" s="34"/>
      <c r="M67" s="34"/>
      <c r="N67" s="34"/>
      <c r="O67" s="34"/>
      <c r="P67" s="34"/>
      <c r="Q67" s="34"/>
      <c r="R67" s="34"/>
      <c r="S67" s="34"/>
      <c r="T67" s="34"/>
      <c r="U67" s="34"/>
      <c r="V67" s="34"/>
      <c r="W67" s="34"/>
      <c r="X67" s="34"/>
      <c r="Y67" s="34"/>
      <c r="Z67" s="34"/>
    </row>
    <row r="68" spans="1:26" ht="15.75" customHeight="1">
      <c r="A68" s="34"/>
      <c r="B68" s="34"/>
      <c r="C68" s="42"/>
      <c r="D68" s="34"/>
      <c r="E68" s="42"/>
      <c r="F68" s="34"/>
      <c r="G68" s="42"/>
      <c r="H68" s="34"/>
      <c r="I68" s="42"/>
      <c r="J68" s="34"/>
      <c r="K68" s="42"/>
      <c r="L68" s="34"/>
      <c r="M68" s="34"/>
      <c r="N68" s="34"/>
      <c r="O68" s="34"/>
      <c r="P68" s="34"/>
      <c r="Q68" s="34"/>
      <c r="R68" s="34"/>
      <c r="S68" s="34"/>
      <c r="T68" s="34"/>
      <c r="U68" s="34"/>
      <c r="V68" s="34"/>
      <c r="W68" s="34"/>
      <c r="X68" s="34"/>
      <c r="Y68" s="34"/>
      <c r="Z68" s="34"/>
    </row>
    <row r="69" spans="1:26" ht="15.75" customHeight="1">
      <c r="A69" s="34"/>
      <c r="B69" s="34"/>
      <c r="C69" s="42"/>
      <c r="D69" s="34"/>
      <c r="E69" s="42"/>
      <c r="F69" s="34"/>
      <c r="G69" s="42"/>
      <c r="H69" s="34"/>
      <c r="I69" s="42"/>
      <c r="J69" s="34"/>
      <c r="K69" s="42"/>
      <c r="L69" s="34"/>
      <c r="M69" s="34"/>
      <c r="N69" s="34"/>
      <c r="O69" s="34"/>
      <c r="P69" s="34"/>
      <c r="Q69" s="34"/>
      <c r="R69" s="34"/>
      <c r="S69" s="34"/>
      <c r="T69" s="34"/>
      <c r="U69" s="34"/>
      <c r="V69" s="34"/>
      <c r="W69" s="34"/>
      <c r="X69" s="34"/>
      <c r="Y69" s="34"/>
      <c r="Z69" s="34"/>
    </row>
    <row r="70" spans="1:26" ht="15.75" customHeight="1">
      <c r="A70" s="34"/>
      <c r="B70" s="34"/>
      <c r="C70" s="42"/>
      <c r="D70" s="34"/>
      <c r="E70" s="42"/>
      <c r="F70" s="34"/>
      <c r="G70" s="42"/>
      <c r="H70" s="34"/>
      <c r="I70" s="42"/>
      <c r="J70" s="34"/>
      <c r="K70" s="42"/>
      <c r="L70" s="34"/>
      <c r="M70" s="34"/>
      <c r="N70" s="34"/>
      <c r="O70" s="34"/>
      <c r="P70" s="34"/>
      <c r="Q70" s="34"/>
      <c r="R70" s="34"/>
      <c r="S70" s="34"/>
      <c r="T70" s="34"/>
      <c r="U70" s="34"/>
      <c r="V70" s="34"/>
      <c r="W70" s="34"/>
      <c r="X70" s="34"/>
      <c r="Y70" s="34"/>
      <c r="Z70" s="34"/>
    </row>
    <row r="71" spans="1:26" ht="15.75" customHeight="1">
      <c r="A71" s="34"/>
      <c r="B71" s="34"/>
      <c r="C71" s="42"/>
      <c r="D71" s="34"/>
      <c r="E71" s="42"/>
      <c r="F71" s="34"/>
      <c r="G71" s="42"/>
      <c r="H71" s="34"/>
      <c r="I71" s="42"/>
      <c r="J71" s="34"/>
      <c r="K71" s="42"/>
      <c r="L71" s="34"/>
      <c r="M71" s="34"/>
      <c r="N71" s="34"/>
      <c r="O71" s="34"/>
      <c r="P71" s="34"/>
      <c r="Q71" s="34"/>
      <c r="R71" s="34"/>
      <c r="S71" s="34"/>
      <c r="T71" s="34"/>
      <c r="U71" s="34"/>
      <c r="V71" s="34"/>
      <c r="W71" s="34"/>
      <c r="X71" s="34"/>
      <c r="Y71" s="34"/>
      <c r="Z71" s="34"/>
    </row>
    <row r="72" spans="1:26" ht="15.75" customHeight="1">
      <c r="A72" s="34"/>
      <c r="B72" s="34"/>
      <c r="C72" s="42"/>
      <c r="D72" s="34"/>
      <c r="E72" s="42"/>
      <c r="F72" s="34"/>
      <c r="G72" s="42"/>
      <c r="H72" s="34"/>
      <c r="I72" s="42"/>
      <c r="J72" s="34"/>
      <c r="K72" s="42"/>
      <c r="L72" s="34"/>
      <c r="M72" s="34"/>
      <c r="N72" s="34"/>
      <c r="O72" s="34"/>
      <c r="P72" s="34"/>
      <c r="Q72" s="34"/>
      <c r="R72" s="34"/>
      <c r="S72" s="34"/>
      <c r="T72" s="34"/>
      <c r="U72" s="34"/>
      <c r="V72" s="34"/>
      <c r="W72" s="34"/>
      <c r="X72" s="34"/>
      <c r="Y72" s="34"/>
      <c r="Z72" s="34"/>
    </row>
    <row r="73" spans="1:26" ht="15.75" customHeight="1">
      <c r="A73" s="34"/>
      <c r="B73" s="34"/>
      <c r="C73" s="42"/>
      <c r="D73" s="34"/>
      <c r="E73" s="42"/>
      <c r="F73" s="34"/>
      <c r="G73" s="42"/>
      <c r="H73" s="34"/>
      <c r="I73" s="42"/>
      <c r="J73" s="34"/>
      <c r="K73" s="42"/>
      <c r="L73" s="34"/>
      <c r="M73" s="34"/>
      <c r="N73" s="34"/>
      <c r="O73" s="34"/>
      <c r="P73" s="34"/>
      <c r="Q73" s="34"/>
      <c r="R73" s="34"/>
      <c r="S73" s="34"/>
      <c r="T73" s="34"/>
      <c r="U73" s="34"/>
      <c r="V73" s="34"/>
      <c r="W73" s="34"/>
      <c r="X73" s="34"/>
      <c r="Y73" s="34"/>
      <c r="Z73" s="34"/>
    </row>
    <row r="74" spans="1:26" ht="15.75" customHeight="1">
      <c r="A74" s="34"/>
      <c r="B74" s="34"/>
      <c r="C74" s="42"/>
      <c r="D74" s="34"/>
      <c r="E74" s="42"/>
      <c r="F74" s="34"/>
      <c r="G74" s="42"/>
      <c r="H74" s="34"/>
      <c r="I74" s="42"/>
      <c r="J74" s="34"/>
      <c r="K74" s="42"/>
      <c r="L74" s="34"/>
      <c r="M74" s="34"/>
      <c r="N74" s="34"/>
      <c r="O74" s="34"/>
      <c r="P74" s="34"/>
      <c r="Q74" s="34"/>
      <c r="R74" s="34"/>
      <c r="S74" s="34"/>
      <c r="T74" s="34"/>
      <c r="U74" s="34"/>
      <c r="V74" s="34"/>
      <c r="W74" s="34"/>
      <c r="X74" s="34"/>
      <c r="Y74" s="34"/>
      <c r="Z74" s="34"/>
    </row>
    <row r="75" spans="1:26" ht="15.75" customHeight="1">
      <c r="A75" s="34"/>
      <c r="B75" s="34"/>
      <c r="C75" s="42"/>
      <c r="D75" s="34"/>
      <c r="E75" s="42"/>
      <c r="F75" s="34"/>
      <c r="G75" s="42"/>
      <c r="H75" s="34"/>
      <c r="I75" s="42"/>
      <c r="J75" s="34"/>
      <c r="K75" s="42"/>
      <c r="L75" s="34"/>
      <c r="M75" s="34"/>
      <c r="N75" s="34"/>
      <c r="O75" s="34"/>
      <c r="P75" s="34"/>
      <c r="Q75" s="34"/>
      <c r="R75" s="34"/>
      <c r="S75" s="34"/>
      <c r="T75" s="34"/>
      <c r="U75" s="34"/>
      <c r="V75" s="34"/>
      <c r="W75" s="34"/>
      <c r="X75" s="34"/>
      <c r="Y75" s="34"/>
      <c r="Z75" s="34"/>
    </row>
    <row r="76" spans="1:26" ht="15.75" customHeight="1">
      <c r="A76" s="34"/>
      <c r="B76" s="34"/>
      <c r="C76" s="42"/>
      <c r="D76" s="34"/>
      <c r="E76" s="42"/>
      <c r="F76" s="34"/>
      <c r="G76" s="42"/>
      <c r="H76" s="34"/>
      <c r="I76" s="42"/>
      <c r="J76" s="34"/>
      <c r="K76" s="42"/>
      <c r="L76" s="34"/>
      <c r="M76" s="34"/>
      <c r="N76" s="34"/>
      <c r="O76" s="34"/>
      <c r="P76" s="34"/>
      <c r="Q76" s="34"/>
      <c r="R76" s="34"/>
      <c r="S76" s="34"/>
      <c r="T76" s="34"/>
      <c r="U76" s="34"/>
      <c r="V76" s="34"/>
      <c r="W76" s="34"/>
      <c r="X76" s="34"/>
      <c r="Y76" s="34"/>
      <c r="Z76" s="34"/>
    </row>
    <row r="77" spans="1:26" ht="15.75" customHeight="1">
      <c r="A77" s="34"/>
      <c r="B77" s="34"/>
      <c r="C77" s="42"/>
      <c r="D77" s="34"/>
      <c r="E77" s="42"/>
      <c r="F77" s="34"/>
      <c r="G77" s="42"/>
      <c r="H77" s="34"/>
      <c r="I77" s="42"/>
      <c r="J77" s="34"/>
      <c r="K77" s="42"/>
      <c r="L77" s="34"/>
      <c r="M77" s="34"/>
      <c r="N77" s="34"/>
      <c r="O77" s="34"/>
      <c r="P77" s="34"/>
      <c r="Q77" s="34"/>
      <c r="R77" s="34"/>
      <c r="S77" s="34"/>
      <c r="T77" s="34"/>
      <c r="U77" s="34"/>
      <c r="V77" s="34"/>
      <c r="W77" s="34"/>
      <c r="X77" s="34"/>
      <c r="Y77" s="34"/>
      <c r="Z77" s="34"/>
    </row>
    <row r="78" spans="1:26" ht="15.75" customHeight="1">
      <c r="A78" s="34"/>
      <c r="B78" s="34"/>
      <c r="C78" s="42"/>
      <c r="D78" s="34"/>
      <c r="E78" s="42"/>
      <c r="F78" s="34"/>
      <c r="G78" s="42"/>
      <c r="H78" s="34"/>
      <c r="I78" s="42"/>
      <c r="J78" s="34"/>
      <c r="K78" s="42"/>
      <c r="L78" s="34"/>
      <c r="M78" s="34"/>
      <c r="N78" s="34"/>
      <c r="O78" s="34"/>
      <c r="P78" s="34"/>
      <c r="Q78" s="34"/>
      <c r="R78" s="34"/>
      <c r="S78" s="34"/>
      <c r="T78" s="34"/>
      <c r="U78" s="34"/>
      <c r="V78" s="34"/>
      <c r="W78" s="34"/>
      <c r="X78" s="34"/>
      <c r="Y78" s="34"/>
      <c r="Z78" s="34"/>
    </row>
    <row r="79" spans="1:26" ht="15.75" customHeight="1">
      <c r="A79" s="34"/>
      <c r="B79" s="34"/>
      <c r="C79" s="42"/>
      <c r="D79" s="34"/>
      <c r="E79" s="42"/>
      <c r="F79" s="34"/>
      <c r="G79" s="42"/>
      <c r="H79" s="34"/>
      <c r="I79" s="42"/>
      <c r="J79" s="34"/>
      <c r="K79" s="42"/>
      <c r="L79" s="34"/>
      <c r="M79" s="34"/>
      <c r="N79" s="34"/>
      <c r="O79" s="34"/>
      <c r="P79" s="34"/>
      <c r="Q79" s="34"/>
      <c r="R79" s="34"/>
      <c r="S79" s="34"/>
      <c r="T79" s="34"/>
      <c r="U79" s="34"/>
      <c r="V79" s="34"/>
      <c r="W79" s="34"/>
      <c r="X79" s="34"/>
      <c r="Y79" s="34"/>
      <c r="Z79" s="34"/>
    </row>
    <row r="80" spans="1:26" ht="15.75" customHeight="1">
      <c r="A80" s="34"/>
      <c r="B80" s="34"/>
      <c r="C80" s="42"/>
      <c r="D80" s="34"/>
      <c r="E80" s="42"/>
      <c r="F80" s="34"/>
      <c r="G80" s="42"/>
      <c r="H80" s="34"/>
      <c r="I80" s="42"/>
      <c r="J80" s="34"/>
      <c r="K80" s="42"/>
      <c r="L80" s="34"/>
      <c r="M80" s="34"/>
      <c r="N80" s="34"/>
      <c r="O80" s="34"/>
      <c r="P80" s="34"/>
      <c r="Q80" s="34"/>
      <c r="R80" s="34"/>
      <c r="S80" s="34"/>
      <c r="T80" s="34"/>
      <c r="U80" s="34"/>
      <c r="V80" s="34"/>
      <c r="W80" s="34"/>
      <c r="X80" s="34"/>
      <c r="Y80" s="34"/>
      <c r="Z80" s="34"/>
    </row>
    <row r="81" spans="1:26" ht="15.75" customHeight="1">
      <c r="A81" s="34"/>
      <c r="B81" s="34"/>
      <c r="C81" s="42"/>
      <c r="D81" s="34"/>
      <c r="E81" s="42"/>
      <c r="F81" s="34"/>
      <c r="G81" s="42"/>
      <c r="H81" s="34"/>
      <c r="I81" s="42"/>
      <c r="J81" s="34"/>
      <c r="K81" s="42"/>
      <c r="L81" s="34"/>
      <c r="M81" s="34"/>
      <c r="N81" s="34"/>
      <c r="O81" s="34"/>
      <c r="P81" s="34"/>
      <c r="Q81" s="34"/>
      <c r="R81" s="34"/>
      <c r="S81" s="34"/>
      <c r="T81" s="34"/>
      <c r="U81" s="34"/>
      <c r="V81" s="34"/>
      <c r="W81" s="34"/>
      <c r="X81" s="34"/>
      <c r="Y81" s="34"/>
      <c r="Z81" s="34"/>
    </row>
    <row r="82" spans="1:26" ht="15.75" customHeight="1">
      <c r="A82" s="34"/>
      <c r="B82" s="34"/>
      <c r="C82" s="42"/>
      <c r="D82" s="34"/>
      <c r="E82" s="42"/>
      <c r="F82" s="34"/>
      <c r="G82" s="42"/>
      <c r="H82" s="34"/>
      <c r="I82" s="42"/>
      <c r="J82" s="34"/>
      <c r="K82" s="42"/>
      <c r="L82" s="34"/>
      <c r="M82" s="34"/>
      <c r="N82" s="34"/>
      <c r="O82" s="34"/>
      <c r="P82" s="34"/>
      <c r="Q82" s="34"/>
      <c r="R82" s="34"/>
      <c r="S82" s="34"/>
      <c r="T82" s="34"/>
      <c r="U82" s="34"/>
      <c r="V82" s="34"/>
      <c r="W82" s="34"/>
      <c r="X82" s="34"/>
      <c r="Y82" s="34"/>
      <c r="Z82" s="34"/>
    </row>
    <row r="83" spans="1:26" ht="15.75" customHeight="1">
      <c r="A83" s="34"/>
      <c r="B83" s="34"/>
      <c r="C83" s="42"/>
      <c r="D83" s="34"/>
      <c r="E83" s="42"/>
      <c r="F83" s="34"/>
      <c r="G83" s="42"/>
      <c r="H83" s="34"/>
      <c r="I83" s="42"/>
      <c r="J83" s="34"/>
      <c r="K83" s="42"/>
      <c r="L83" s="34"/>
      <c r="M83" s="34"/>
      <c r="N83" s="34"/>
      <c r="O83" s="34"/>
      <c r="P83" s="34"/>
      <c r="Q83" s="34"/>
      <c r="R83" s="34"/>
      <c r="S83" s="34"/>
      <c r="T83" s="34"/>
      <c r="U83" s="34"/>
      <c r="V83" s="34"/>
      <c r="W83" s="34"/>
      <c r="X83" s="34"/>
      <c r="Y83" s="34"/>
      <c r="Z83" s="34"/>
    </row>
    <row r="84" spans="1:26" ht="15.75" customHeight="1">
      <c r="A84" s="34"/>
      <c r="B84" s="34"/>
      <c r="C84" s="42"/>
      <c r="D84" s="34"/>
      <c r="E84" s="42"/>
      <c r="F84" s="34"/>
      <c r="G84" s="42"/>
      <c r="H84" s="34"/>
      <c r="I84" s="42"/>
      <c r="J84" s="34"/>
      <c r="K84" s="42"/>
      <c r="L84" s="34"/>
      <c r="M84" s="34"/>
      <c r="N84" s="34"/>
      <c r="O84" s="34"/>
      <c r="P84" s="34"/>
      <c r="Q84" s="34"/>
      <c r="R84" s="34"/>
      <c r="S84" s="34"/>
      <c r="T84" s="34"/>
      <c r="U84" s="34"/>
      <c r="V84" s="34"/>
      <c r="W84" s="34"/>
      <c r="X84" s="34"/>
      <c r="Y84" s="34"/>
      <c r="Z84" s="34"/>
    </row>
    <row r="85" spans="1:26" ht="15.75" customHeight="1">
      <c r="A85" s="34"/>
      <c r="B85" s="34"/>
      <c r="C85" s="42"/>
      <c r="D85" s="34"/>
      <c r="E85" s="42"/>
      <c r="F85" s="34"/>
      <c r="G85" s="42"/>
      <c r="H85" s="34"/>
      <c r="I85" s="42"/>
      <c r="J85" s="34"/>
      <c r="K85" s="42"/>
      <c r="L85" s="34"/>
      <c r="M85" s="34"/>
      <c r="N85" s="34"/>
      <c r="O85" s="34"/>
      <c r="P85" s="34"/>
      <c r="Q85" s="34"/>
      <c r="R85" s="34"/>
      <c r="S85" s="34"/>
      <c r="T85" s="34"/>
      <c r="U85" s="34"/>
      <c r="V85" s="34"/>
      <c r="W85" s="34"/>
      <c r="X85" s="34"/>
      <c r="Y85" s="34"/>
      <c r="Z85" s="34"/>
    </row>
    <row r="86" spans="1:26" ht="15.75" customHeight="1">
      <c r="A86" s="34"/>
      <c r="B86" s="34"/>
      <c r="C86" s="42"/>
      <c r="D86" s="34"/>
      <c r="E86" s="42"/>
      <c r="F86" s="34"/>
      <c r="G86" s="42"/>
      <c r="H86" s="34"/>
      <c r="I86" s="42"/>
      <c r="J86" s="34"/>
      <c r="K86" s="42"/>
      <c r="L86" s="34"/>
      <c r="M86" s="34"/>
      <c r="N86" s="34"/>
      <c r="O86" s="34"/>
      <c r="P86" s="34"/>
      <c r="Q86" s="34"/>
      <c r="R86" s="34"/>
      <c r="S86" s="34"/>
      <c r="T86" s="34"/>
      <c r="U86" s="34"/>
      <c r="V86" s="34"/>
      <c r="W86" s="34"/>
      <c r="X86" s="34"/>
      <c r="Y86" s="34"/>
      <c r="Z86" s="34"/>
    </row>
    <row r="87" spans="1:26" ht="15.75" customHeight="1">
      <c r="A87" s="34"/>
      <c r="B87" s="34"/>
      <c r="C87" s="42"/>
      <c r="D87" s="34"/>
      <c r="E87" s="42"/>
      <c r="F87" s="34"/>
      <c r="G87" s="42"/>
      <c r="H87" s="34"/>
      <c r="I87" s="42"/>
      <c r="J87" s="34"/>
      <c r="K87" s="42"/>
      <c r="L87" s="34"/>
      <c r="M87" s="34"/>
      <c r="N87" s="34"/>
      <c r="O87" s="34"/>
      <c r="P87" s="34"/>
      <c r="Q87" s="34"/>
      <c r="R87" s="34"/>
      <c r="S87" s="34"/>
      <c r="T87" s="34"/>
      <c r="U87" s="34"/>
      <c r="V87" s="34"/>
      <c r="W87" s="34"/>
      <c r="X87" s="34"/>
      <c r="Y87" s="34"/>
      <c r="Z87" s="34"/>
    </row>
    <row r="88" spans="1:26" ht="15.75" customHeight="1">
      <c r="A88" s="34"/>
      <c r="B88" s="34"/>
      <c r="C88" s="42"/>
      <c r="D88" s="34"/>
      <c r="E88" s="42"/>
      <c r="F88" s="34"/>
      <c r="G88" s="42"/>
      <c r="H88" s="34"/>
      <c r="I88" s="42"/>
      <c r="J88" s="34"/>
      <c r="K88" s="42"/>
      <c r="L88" s="34"/>
      <c r="M88" s="34"/>
      <c r="N88" s="34"/>
      <c r="O88" s="34"/>
      <c r="P88" s="34"/>
      <c r="Q88" s="34"/>
      <c r="R88" s="34"/>
      <c r="S88" s="34"/>
      <c r="T88" s="34"/>
      <c r="U88" s="34"/>
      <c r="V88" s="34"/>
      <c r="W88" s="34"/>
      <c r="X88" s="34"/>
      <c r="Y88" s="34"/>
      <c r="Z88" s="34"/>
    </row>
    <row r="89" spans="1:26" ht="15.75" customHeight="1">
      <c r="A89" s="34"/>
      <c r="B89" s="34"/>
      <c r="C89" s="42"/>
      <c r="D89" s="34"/>
      <c r="E89" s="42"/>
      <c r="F89" s="34"/>
      <c r="G89" s="42"/>
      <c r="H89" s="34"/>
      <c r="I89" s="42"/>
      <c r="J89" s="34"/>
      <c r="K89" s="42"/>
      <c r="L89" s="34"/>
      <c r="M89" s="34"/>
      <c r="N89" s="34"/>
      <c r="O89" s="34"/>
      <c r="P89" s="34"/>
      <c r="Q89" s="34"/>
      <c r="R89" s="34"/>
      <c r="S89" s="34"/>
      <c r="T89" s="34"/>
      <c r="U89" s="34"/>
      <c r="V89" s="34"/>
      <c r="W89" s="34"/>
      <c r="X89" s="34"/>
      <c r="Y89" s="34"/>
      <c r="Z89" s="34"/>
    </row>
    <row r="90" spans="1:26" ht="15.75" customHeight="1">
      <c r="A90" s="34"/>
      <c r="B90" s="34"/>
      <c r="C90" s="42"/>
      <c r="D90" s="34"/>
      <c r="E90" s="42"/>
      <c r="F90" s="34"/>
      <c r="G90" s="42"/>
      <c r="H90" s="34"/>
      <c r="I90" s="42"/>
      <c r="J90" s="34"/>
      <c r="K90" s="42"/>
      <c r="L90" s="34"/>
      <c r="M90" s="34"/>
      <c r="N90" s="34"/>
      <c r="O90" s="34"/>
      <c r="P90" s="34"/>
      <c r="Q90" s="34"/>
      <c r="R90" s="34"/>
      <c r="S90" s="34"/>
      <c r="T90" s="34"/>
      <c r="U90" s="34"/>
      <c r="V90" s="34"/>
      <c r="W90" s="34"/>
      <c r="X90" s="34"/>
      <c r="Y90" s="34"/>
      <c r="Z90" s="34"/>
    </row>
    <row r="91" spans="1:26" ht="15.75" customHeight="1">
      <c r="A91" s="34"/>
      <c r="B91" s="34"/>
      <c r="C91" s="42"/>
      <c r="D91" s="34"/>
      <c r="E91" s="42"/>
      <c r="F91" s="34"/>
      <c r="G91" s="42"/>
      <c r="H91" s="34"/>
      <c r="I91" s="42"/>
      <c r="J91" s="34"/>
      <c r="K91" s="42"/>
      <c r="L91" s="34"/>
      <c r="M91" s="34"/>
      <c r="N91" s="34"/>
      <c r="O91" s="34"/>
      <c r="P91" s="34"/>
      <c r="Q91" s="34"/>
      <c r="R91" s="34"/>
      <c r="S91" s="34"/>
      <c r="T91" s="34"/>
      <c r="U91" s="34"/>
      <c r="V91" s="34"/>
      <c r="W91" s="34"/>
      <c r="X91" s="34"/>
      <c r="Y91" s="34"/>
      <c r="Z91" s="34"/>
    </row>
    <row r="92" spans="1:26" ht="15.75" customHeight="1">
      <c r="A92" s="34"/>
      <c r="B92" s="34"/>
      <c r="C92" s="42"/>
      <c r="D92" s="34"/>
      <c r="E92" s="42"/>
      <c r="F92" s="34"/>
      <c r="G92" s="42"/>
      <c r="H92" s="34"/>
      <c r="I92" s="42"/>
      <c r="J92" s="34"/>
      <c r="K92" s="42"/>
      <c r="L92" s="34"/>
      <c r="M92" s="34"/>
      <c r="N92" s="34"/>
      <c r="O92" s="34"/>
      <c r="P92" s="34"/>
      <c r="Q92" s="34"/>
      <c r="R92" s="34"/>
      <c r="S92" s="34"/>
      <c r="T92" s="34"/>
      <c r="U92" s="34"/>
      <c r="V92" s="34"/>
      <c r="W92" s="34"/>
      <c r="X92" s="34"/>
      <c r="Y92" s="34"/>
      <c r="Z92" s="34"/>
    </row>
    <row r="93" spans="1:26" ht="15.75" customHeight="1">
      <c r="A93" s="34"/>
      <c r="B93" s="34"/>
      <c r="C93" s="42"/>
      <c r="D93" s="34"/>
      <c r="E93" s="42"/>
      <c r="F93" s="34"/>
      <c r="G93" s="42"/>
      <c r="H93" s="34"/>
      <c r="I93" s="42"/>
      <c r="J93" s="34"/>
      <c r="K93" s="42"/>
      <c r="L93" s="34"/>
      <c r="M93" s="34"/>
      <c r="N93" s="34"/>
      <c r="O93" s="34"/>
      <c r="P93" s="34"/>
      <c r="Q93" s="34"/>
      <c r="R93" s="34"/>
      <c r="S93" s="34"/>
      <c r="T93" s="34"/>
      <c r="U93" s="34"/>
      <c r="V93" s="34"/>
      <c r="W93" s="34"/>
      <c r="X93" s="34"/>
      <c r="Y93" s="34"/>
      <c r="Z93" s="34"/>
    </row>
    <row r="94" spans="1:26" ht="15.75" customHeight="1">
      <c r="A94" s="34"/>
      <c r="B94" s="34"/>
      <c r="C94" s="42"/>
      <c r="D94" s="34"/>
      <c r="E94" s="42"/>
      <c r="F94" s="34"/>
      <c r="G94" s="42"/>
      <c r="H94" s="34"/>
      <c r="I94" s="42"/>
      <c r="J94" s="34"/>
      <c r="K94" s="42"/>
      <c r="L94" s="34"/>
      <c r="M94" s="34"/>
      <c r="N94" s="34"/>
      <c r="O94" s="34"/>
      <c r="P94" s="34"/>
      <c r="Q94" s="34"/>
      <c r="R94" s="34"/>
      <c r="S94" s="34"/>
      <c r="T94" s="34"/>
      <c r="U94" s="34"/>
      <c r="V94" s="34"/>
      <c r="W94" s="34"/>
      <c r="X94" s="34"/>
      <c r="Y94" s="34"/>
      <c r="Z94" s="34"/>
    </row>
    <row r="95" spans="1:26" ht="15.75" customHeight="1">
      <c r="A95" s="34"/>
      <c r="B95" s="34"/>
      <c r="C95" s="42"/>
      <c r="D95" s="34"/>
      <c r="E95" s="42"/>
      <c r="F95" s="34"/>
      <c r="G95" s="42"/>
      <c r="H95" s="34"/>
      <c r="I95" s="42"/>
      <c r="J95" s="34"/>
      <c r="K95" s="42"/>
      <c r="L95" s="34"/>
      <c r="M95" s="34"/>
      <c r="N95" s="34"/>
      <c r="O95" s="34"/>
      <c r="P95" s="34"/>
      <c r="Q95" s="34"/>
      <c r="R95" s="34"/>
      <c r="S95" s="34"/>
      <c r="T95" s="34"/>
      <c r="U95" s="34"/>
      <c r="V95" s="34"/>
      <c r="W95" s="34"/>
      <c r="X95" s="34"/>
      <c r="Y95" s="34"/>
      <c r="Z95" s="34"/>
    </row>
    <row r="96" spans="1:26" ht="15.75" customHeight="1">
      <c r="A96" s="34"/>
      <c r="B96" s="34"/>
      <c r="C96" s="42"/>
      <c r="D96" s="34"/>
      <c r="E96" s="42"/>
      <c r="F96" s="34"/>
      <c r="G96" s="42"/>
      <c r="H96" s="34"/>
      <c r="I96" s="42"/>
      <c r="J96" s="34"/>
      <c r="K96" s="42"/>
      <c r="L96" s="34"/>
      <c r="M96" s="34"/>
      <c r="N96" s="34"/>
      <c r="O96" s="34"/>
      <c r="P96" s="34"/>
      <c r="Q96" s="34"/>
      <c r="R96" s="34"/>
      <c r="S96" s="34"/>
      <c r="T96" s="34"/>
      <c r="U96" s="34"/>
      <c r="V96" s="34"/>
      <c r="W96" s="34"/>
      <c r="X96" s="34"/>
      <c r="Y96" s="34"/>
      <c r="Z96" s="34"/>
    </row>
    <row r="97" spans="1:26" ht="15.75" customHeight="1">
      <c r="A97" s="34"/>
      <c r="B97" s="34"/>
      <c r="C97" s="42"/>
      <c r="D97" s="34"/>
      <c r="E97" s="42"/>
      <c r="F97" s="34"/>
      <c r="G97" s="42"/>
      <c r="H97" s="34"/>
      <c r="I97" s="42"/>
      <c r="J97" s="34"/>
      <c r="K97" s="42"/>
      <c r="L97" s="34"/>
      <c r="M97" s="34"/>
      <c r="N97" s="34"/>
      <c r="O97" s="34"/>
      <c r="P97" s="34"/>
      <c r="Q97" s="34"/>
      <c r="R97" s="34"/>
      <c r="S97" s="34"/>
      <c r="T97" s="34"/>
      <c r="U97" s="34"/>
      <c r="V97" s="34"/>
      <c r="W97" s="34"/>
      <c r="X97" s="34"/>
      <c r="Y97" s="34"/>
      <c r="Z97" s="34"/>
    </row>
    <row r="98" spans="1:26" ht="15.75" customHeight="1">
      <c r="A98" s="34"/>
      <c r="B98" s="34"/>
      <c r="C98" s="42"/>
      <c r="D98" s="34"/>
      <c r="E98" s="42"/>
      <c r="F98" s="34"/>
      <c r="G98" s="42"/>
      <c r="H98" s="34"/>
      <c r="I98" s="42"/>
      <c r="J98" s="34"/>
      <c r="K98" s="42"/>
      <c r="L98" s="34"/>
      <c r="M98" s="34"/>
      <c r="N98" s="34"/>
      <c r="O98" s="34"/>
      <c r="P98" s="34"/>
      <c r="Q98" s="34"/>
      <c r="R98" s="34"/>
      <c r="S98" s="34"/>
      <c r="T98" s="34"/>
      <c r="U98" s="34"/>
      <c r="V98" s="34"/>
      <c r="W98" s="34"/>
      <c r="X98" s="34"/>
      <c r="Y98" s="34"/>
      <c r="Z98" s="34"/>
    </row>
    <row r="99" spans="1:26" ht="15.75" customHeight="1">
      <c r="A99" s="34"/>
      <c r="B99" s="34"/>
      <c r="C99" s="42"/>
      <c r="D99" s="34"/>
      <c r="E99" s="42"/>
      <c r="F99" s="34"/>
      <c r="G99" s="42"/>
      <c r="H99" s="34"/>
      <c r="I99" s="42"/>
      <c r="J99" s="34"/>
      <c r="K99" s="42"/>
      <c r="L99" s="34"/>
      <c r="M99" s="34"/>
      <c r="N99" s="34"/>
      <c r="O99" s="34"/>
      <c r="P99" s="34"/>
      <c r="Q99" s="34"/>
      <c r="R99" s="34"/>
      <c r="S99" s="34"/>
      <c r="T99" s="34"/>
      <c r="U99" s="34"/>
      <c r="V99" s="34"/>
      <c r="W99" s="34"/>
      <c r="X99" s="34"/>
      <c r="Y99" s="34"/>
      <c r="Z99" s="34"/>
    </row>
    <row r="100" spans="1:26" ht="15.75" customHeight="1">
      <c r="A100" s="34"/>
      <c r="B100" s="34"/>
      <c r="C100" s="42"/>
      <c r="D100" s="34"/>
      <c r="E100" s="42"/>
      <c r="F100" s="34"/>
      <c r="G100" s="42"/>
      <c r="H100" s="34"/>
      <c r="I100" s="42"/>
      <c r="J100" s="34"/>
      <c r="K100" s="42"/>
      <c r="L100" s="34"/>
      <c r="M100" s="34"/>
      <c r="N100" s="34"/>
      <c r="O100" s="34"/>
      <c r="P100" s="34"/>
      <c r="Q100" s="34"/>
      <c r="R100" s="34"/>
      <c r="S100" s="34"/>
      <c r="T100" s="34"/>
      <c r="U100" s="34"/>
      <c r="V100" s="34"/>
      <c r="W100" s="34"/>
      <c r="X100" s="34"/>
      <c r="Y100" s="34"/>
      <c r="Z100" s="34"/>
    </row>
    <row r="101" spans="1:26" ht="15.75" customHeight="1">
      <c r="A101" s="34"/>
      <c r="B101" s="34"/>
      <c r="C101" s="42"/>
      <c r="D101" s="34"/>
      <c r="E101" s="42"/>
      <c r="F101" s="34"/>
      <c r="G101" s="42"/>
      <c r="H101" s="34"/>
      <c r="I101" s="42"/>
      <c r="J101" s="34"/>
      <c r="K101" s="42"/>
      <c r="L101" s="34"/>
      <c r="M101" s="34"/>
      <c r="N101" s="34"/>
      <c r="O101" s="34"/>
      <c r="P101" s="34"/>
      <c r="Q101" s="34"/>
      <c r="R101" s="34"/>
      <c r="S101" s="34"/>
      <c r="T101" s="34"/>
      <c r="U101" s="34"/>
      <c r="V101" s="34"/>
      <c r="W101" s="34"/>
      <c r="X101" s="34"/>
      <c r="Y101" s="34"/>
      <c r="Z101" s="34"/>
    </row>
    <row r="102" spans="1:26" ht="15.75" customHeight="1">
      <c r="A102" s="34"/>
      <c r="B102" s="34"/>
      <c r="C102" s="42"/>
      <c r="D102" s="34"/>
      <c r="E102" s="42"/>
      <c r="F102" s="34"/>
      <c r="G102" s="42"/>
      <c r="H102" s="34"/>
      <c r="I102" s="42"/>
      <c r="J102" s="34"/>
      <c r="K102" s="42"/>
      <c r="L102" s="34"/>
      <c r="M102" s="34"/>
      <c r="N102" s="34"/>
      <c r="O102" s="34"/>
      <c r="P102" s="34"/>
      <c r="Q102" s="34"/>
      <c r="R102" s="34"/>
      <c r="S102" s="34"/>
      <c r="T102" s="34"/>
      <c r="U102" s="34"/>
      <c r="V102" s="34"/>
      <c r="W102" s="34"/>
      <c r="X102" s="34"/>
      <c r="Y102" s="34"/>
      <c r="Z102" s="34"/>
    </row>
    <row r="103" spans="1:26" ht="15.75" customHeight="1">
      <c r="A103" s="34"/>
      <c r="B103" s="34"/>
      <c r="C103" s="42"/>
      <c r="D103" s="34"/>
      <c r="E103" s="42"/>
      <c r="F103" s="34"/>
      <c r="G103" s="42"/>
      <c r="H103" s="34"/>
      <c r="I103" s="42"/>
      <c r="J103" s="34"/>
      <c r="K103" s="42"/>
      <c r="L103" s="34"/>
      <c r="M103" s="34"/>
      <c r="N103" s="34"/>
      <c r="O103" s="34"/>
      <c r="P103" s="34"/>
      <c r="Q103" s="34"/>
      <c r="R103" s="34"/>
      <c r="S103" s="34"/>
      <c r="T103" s="34"/>
      <c r="U103" s="34"/>
      <c r="V103" s="34"/>
      <c r="W103" s="34"/>
      <c r="X103" s="34"/>
      <c r="Y103" s="34"/>
      <c r="Z103" s="34"/>
    </row>
    <row r="104" spans="1:26" ht="15.75" customHeight="1">
      <c r="A104" s="34"/>
      <c r="B104" s="34"/>
      <c r="C104" s="42"/>
      <c r="D104" s="34"/>
      <c r="E104" s="42"/>
      <c r="F104" s="34"/>
      <c r="G104" s="42"/>
      <c r="H104" s="34"/>
      <c r="I104" s="42"/>
      <c r="J104" s="34"/>
      <c r="K104" s="42"/>
      <c r="L104" s="34"/>
      <c r="M104" s="34"/>
      <c r="N104" s="34"/>
      <c r="O104" s="34"/>
      <c r="P104" s="34"/>
      <c r="Q104" s="34"/>
      <c r="R104" s="34"/>
      <c r="S104" s="34"/>
      <c r="T104" s="34"/>
      <c r="U104" s="34"/>
      <c r="V104" s="34"/>
      <c r="W104" s="34"/>
      <c r="X104" s="34"/>
      <c r="Y104" s="34"/>
      <c r="Z104" s="34"/>
    </row>
    <row r="105" spans="1:26" ht="15.75" customHeight="1">
      <c r="A105" s="34"/>
      <c r="B105" s="34"/>
      <c r="C105" s="42"/>
      <c r="D105" s="34"/>
      <c r="E105" s="42"/>
      <c r="F105" s="34"/>
      <c r="G105" s="42"/>
      <c r="H105" s="34"/>
      <c r="I105" s="42"/>
      <c r="J105" s="34"/>
      <c r="K105" s="42"/>
      <c r="L105" s="34"/>
      <c r="M105" s="34"/>
      <c r="N105" s="34"/>
      <c r="O105" s="34"/>
      <c r="P105" s="34"/>
      <c r="Q105" s="34"/>
      <c r="R105" s="34"/>
      <c r="S105" s="34"/>
      <c r="T105" s="34"/>
      <c r="U105" s="34"/>
      <c r="V105" s="34"/>
      <c r="W105" s="34"/>
      <c r="X105" s="34"/>
      <c r="Y105" s="34"/>
      <c r="Z105" s="34"/>
    </row>
    <row r="106" spans="1:26" ht="15.75" customHeight="1">
      <c r="A106" s="34"/>
      <c r="B106" s="34"/>
      <c r="C106" s="42"/>
      <c r="D106" s="34"/>
      <c r="E106" s="42"/>
      <c r="F106" s="34"/>
      <c r="G106" s="42"/>
      <c r="H106" s="34"/>
      <c r="I106" s="42"/>
      <c r="J106" s="34"/>
      <c r="K106" s="42"/>
      <c r="L106" s="34"/>
      <c r="M106" s="34"/>
      <c r="N106" s="34"/>
      <c r="O106" s="34"/>
      <c r="P106" s="34"/>
      <c r="Q106" s="34"/>
      <c r="R106" s="34"/>
      <c r="S106" s="34"/>
      <c r="T106" s="34"/>
      <c r="U106" s="34"/>
      <c r="V106" s="34"/>
      <c r="W106" s="34"/>
      <c r="X106" s="34"/>
      <c r="Y106" s="34"/>
      <c r="Z106" s="34"/>
    </row>
    <row r="107" spans="1:26" ht="15.75" customHeight="1">
      <c r="A107" s="34"/>
      <c r="B107" s="34"/>
      <c r="C107" s="42"/>
      <c r="D107" s="34"/>
      <c r="E107" s="42"/>
      <c r="F107" s="34"/>
      <c r="G107" s="42"/>
      <c r="H107" s="34"/>
      <c r="I107" s="42"/>
      <c r="J107" s="34"/>
      <c r="K107" s="42"/>
      <c r="L107" s="34"/>
      <c r="M107" s="34"/>
      <c r="N107" s="34"/>
      <c r="O107" s="34"/>
      <c r="P107" s="34"/>
      <c r="Q107" s="34"/>
      <c r="R107" s="34"/>
      <c r="S107" s="34"/>
      <c r="T107" s="34"/>
      <c r="U107" s="34"/>
      <c r="V107" s="34"/>
      <c r="W107" s="34"/>
      <c r="X107" s="34"/>
      <c r="Y107" s="34"/>
      <c r="Z107" s="34"/>
    </row>
    <row r="108" spans="1:26" ht="15.75" customHeight="1">
      <c r="A108" s="34"/>
      <c r="B108" s="34"/>
      <c r="C108" s="42"/>
      <c r="D108" s="34"/>
      <c r="E108" s="42"/>
      <c r="F108" s="34"/>
      <c r="G108" s="42"/>
      <c r="H108" s="34"/>
      <c r="I108" s="42"/>
      <c r="J108" s="34"/>
      <c r="K108" s="42"/>
      <c r="L108" s="34"/>
      <c r="M108" s="34"/>
      <c r="N108" s="34"/>
      <c r="O108" s="34"/>
      <c r="P108" s="34"/>
      <c r="Q108" s="34"/>
      <c r="R108" s="34"/>
      <c r="S108" s="34"/>
      <c r="T108" s="34"/>
      <c r="U108" s="34"/>
      <c r="V108" s="34"/>
      <c r="W108" s="34"/>
      <c r="X108" s="34"/>
      <c r="Y108" s="34"/>
      <c r="Z108" s="34"/>
    </row>
    <row r="109" spans="1:26" ht="15.75" customHeight="1">
      <c r="A109" s="34"/>
      <c r="B109" s="34"/>
      <c r="C109" s="42"/>
      <c r="D109" s="34"/>
      <c r="E109" s="42"/>
      <c r="F109" s="34"/>
      <c r="G109" s="42"/>
      <c r="H109" s="34"/>
      <c r="I109" s="42"/>
      <c r="J109" s="34"/>
      <c r="K109" s="42"/>
      <c r="L109" s="34"/>
      <c r="M109" s="34"/>
      <c r="N109" s="34"/>
      <c r="O109" s="34"/>
      <c r="P109" s="34"/>
      <c r="Q109" s="34"/>
      <c r="R109" s="34"/>
      <c r="S109" s="34"/>
      <c r="T109" s="34"/>
      <c r="U109" s="34"/>
      <c r="V109" s="34"/>
      <c r="W109" s="34"/>
      <c r="X109" s="34"/>
      <c r="Y109" s="34"/>
      <c r="Z109" s="34"/>
    </row>
    <row r="110" spans="1:26" ht="15.75" customHeight="1">
      <c r="A110" s="34"/>
      <c r="B110" s="34"/>
      <c r="C110" s="42"/>
      <c r="D110" s="34"/>
      <c r="E110" s="42"/>
      <c r="F110" s="34"/>
      <c r="G110" s="42"/>
      <c r="H110" s="34"/>
      <c r="I110" s="42"/>
      <c r="J110" s="34"/>
      <c r="K110" s="42"/>
      <c r="L110" s="34"/>
      <c r="M110" s="34"/>
      <c r="N110" s="34"/>
      <c r="O110" s="34"/>
      <c r="P110" s="34"/>
      <c r="Q110" s="34"/>
      <c r="R110" s="34"/>
      <c r="S110" s="34"/>
      <c r="T110" s="34"/>
      <c r="U110" s="34"/>
      <c r="V110" s="34"/>
      <c r="W110" s="34"/>
      <c r="X110" s="34"/>
      <c r="Y110" s="34"/>
      <c r="Z110" s="34"/>
    </row>
    <row r="111" spans="1:26" ht="15.75" customHeight="1">
      <c r="A111" s="34"/>
      <c r="B111" s="34"/>
      <c r="C111" s="42"/>
      <c r="D111" s="34"/>
      <c r="E111" s="42"/>
      <c r="F111" s="34"/>
      <c r="G111" s="42"/>
      <c r="H111" s="34"/>
      <c r="I111" s="42"/>
      <c r="J111" s="34"/>
      <c r="K111" s="42"/>
      <c r="L111" s="34"/>
      <c r="M111" s="34"/>
      <c r="N111" s="34"/>
      <c r="O111" s="34"/>
      <c r="P111" s="34"/>
      <c r="Q111" s="34"/>
      <c r="R111" s="34"/>
      <c r="S111" s="34"/>
      <c r="T111" s="34"/>
      <c r="U111" s="34"/>
      <c r="V111" s="34"/>
      <c r="W111" s="34"/>
      <c r="X111" s="34"/>
      <c r="Y111" s="34"/>
      <c r="Z111" s="34"/>
    </row>
    <row r="112" spans="1:26" ht="15.75" customHeight="1">
      <c r="A112" s="34"/>
      <c r="B112" s="34"/>
      <c r="C112" s="42"/>
      <c r="D112" s="34"/>
      <c r="E112" s="42"/>
      <c r="F112" s="34"/>
      <c r="G112" s="42"/>
      <c r="H112" s="34"/>
      <c r="I112" s="42"/>
      <c r="J112" s="34"/>
      <c r="K112" s="42"/>
      <c r="L112" s="34"/>
      <c r="M112" s="34"/>
      <c r="N112" s="34"/>
      <c r="O112" s="34"/>
      <c r="P112" s="34"/>
      <c r="Q112" s="34"/>
      <c r="R112" s="34"/>
      <c r="S112" s="34"/>
      <c r="T112" s="34"/>
      <c r="U112" s="34"/>
      <c r="V112" s="34"/>
      <c r="W112" s="34"/>
      <c r="X112" s="34"/>
      <c r="Y112" s="34"/>
      <c r="Z112" s="34"/>
    </row>
    <row r="113" spans="1:26" ht="15.75" customHeight="1">
      <c r="A113" s="34"/>
      <c r="B113" s="34"/>
      <c r="C113" s="42"/>
      <c r="D113" s="34"/>
      <c r="E113" s="42"/>
      <c r="F113" s="34"/>
      <c r="G113" s="42"/>
      <c r="H113" s="34"/>
      <c r="I113" s="42"/>
      <c r="J113" s="34"/>
      <c r="K113" s="42"/>
      <c r="L113" s="34"/>
      <c r="M113" s="34"/>
      <c r="N113" s="34"/>
      <c r="O113" s="34"/>
      <c r="P113" s="34"/>
      <c r="Q113" s="34"/>
      <c r="R113" s="34"/>
      <c r="S113" s="34"/>
      <c r="T113" s="34"/>
      <c r="U113" s="34"/>
      <c r="V113" s="34"/>
      <c r="W113" s="34"/>
      <c r="X113" s="34"/>
      <c r="Y113" s="34"/>
      <c r="Z113" s="34"/>
    </row>
    <row r="114" spans="1:26" ht="15.75" customHeight="1">
      <c r="A114" s="34"/>
      <c r="B114" s="34"/>
      <c r="C114" s="42"/>
      <c r="D114" s="34"/>
      <c r="E114" s="42"/>
      <c r="F114" s="34"/>
      <c r="G114" s="42"/>
      <c r="H114" s="34"/>
      <c r="I114" s="42"/>
      <c r="J114" s="34"/>
      <c r="K114" s="42"/>
      <c r="L114" s="34"/>
      <c r="M114" s="34"/>
      <c r="N114" s="34"/>
      <c r="O114" s="34"/>
      <c r="P114" s="34"/>
      <c r="Q114" s="34"/>
      <c r="R114" s="34"/>
      <c r="S114" s="34"/>
      <c r="T114" s="34"/>
      <c r="U114" s="34"/>
      <c r="V114" s="34"/>
      <c r="W114" s="34"/>
      <c r="X114" s="34"/>
      <c r="Y114" s="34"/>
      <c r="Z114" s="34"/>
    </row>
    <row r="115" spans="1:26" ht="15.75" customHeight="1">
      <c r="A115" s="34"/>
      <c r="B115" s="34"/>
      <c r="C115" s="42"/>
      <c r="D115" s="34"/>
      <c r="E115" s="42"/>
      <c r="F115" s="34"/>
      <c r="G115" s="42"/>
      <c r="H115" s="34"/>
      <c r="I115" s="42"/>
      <c r="J115" s="34"/>
      <c r="K115" s="42"/>
      <c r="L115" s="34"/>
      <c r="M115" s="34"/>
      <c r="N115" s="34"/>
      <c r="O115" s="34"/>
      <c r="P115" s="34"/>
      <c r="Q115" s="34"/>
      <c r="R115" s="34"/>
      <c r="S115" s="34"/>
      <c r="T115" s="34"/>
      <c r="U115" s="34"/>
      <c r="V115" s="34"/>
      <c r="W115" s="34"/>
      <c r="X115" s="34"/>
      <c r="Y115" s="34"/>
      <c r="Z115" s="34"/>
    </row>
    <row r="116" spans="1:26" ht="15.75" customHeight="1">
      <c r="A116" s="34"/>
      <c r="B116" s="34"/>
      <c r="C116" s="42"/>
      <c r="D116" s="34"/>
      <c r="E116" s="42"/>
      <c r="F116" s="34"/>
      <c r="G116" s="42"/>
      <c r="H116" s="34"/>
      <c r="I116" s="42"/>
      <c r="J116" s="34"/>
      <c r="K116" s="42"/>
      <c r="L116" s="34"/>
      <c r="M116" s="34"/>
      <c r="N116" s="34"/>
      <c r="O116" s="34"/>
      <c r="P116" s="34"/>
      <c r="Q116" s="34"/>
      <c r="R116" s="34"/>
      <c r="S116" s="34"/>
      <c r="T116" s="34"/>
      <c r="U116" s="34"/>
      <c r="V116" s="34"/>
      <c r="W116" s="34"/>
      <c r="X116" s="34"/>
      <c r="Y116" s="34"/>
      <c r="Z116" s="34"/>
    </row>
    <row r="117" spans="1:26" ht="15.75" customHeight="1">
      <c r="A117" s="34"/>
      <c r="B117" s="34"/>
      <c r="C117" s="42"/>
      <c r="D117" s="34"/>
      <c r="E117" s="42"/>
      <c r="F117" s="34"/>
      <c r="G117" s="42"/>
      <c r="H117" s="34"/>
      <c r="I117" s="42"/>
      <c r="J117" s="34"/>
      <c r="K117" s="42"/>
      <c r="L117" s="34"/>
      <c r="M117" s="34"/>
      <c r="N117" s="34"/>
      <c r="O117" s="34"/>
      <c r="P117" s="34"/>
      <c r="Q117" s="34"/>
      <c r="R117" s="34"/>
      <c r="S117" s="34"/>
      <c r="T117" s="34"/>
      <c r="U117" s="34"/>
      <c r="V117" s="34"/>
      <c r="W117" s="34"/>
      <c r="X117" s="34"/>
      <c r="Y117" s="34"/>
      <c r="Z117" s="34"/>
    </row>
    <row r="118" spans="1:26" ht="15.75" customHeight="1">
      <c r="A118" s="34"/>
      <c r="B118" s="34"/>
      <c r="C118" s="42"/>
      <c r="D118" s="34"/>
      <c r="E118" s="42"/>
      <c r="F118" s="34"/>
      <c r="G118" s="42"/>
      <c r="H118" s="34"/>
      <c r="I118" s="42"/>
      <c r="J118" s="34"/>
      <c r="K118" s="42"/>
      <c r="L118" s="34"/>
      <c r="M118" s="34"/>
      <c r="N118" s="34"/>
      <c r="O118" s="34"/>
      <c r="P118" s="34"/>
      <c r="Q118" s="34"/>
      <c r="R118" s="34"/>
      <c r="S118" s="34"/>
      <c r="T118" s="34"/>
      <c r="U118" s="34"/>
      <c r="V118" s="34"/>
      <c r="W118" s="34"/>
      <c r="X118" s="34"/>
      <c r="Y118" s="34"/>
      <c r="Z118" s="34"/>
    </row>
    <row r="119" spans="1:26" ht="15.75" customHeight="1">
      <c r="A119" s="34"/>
      <c r="B119" s="34"/>
      <c r="C119" s="42"/>
      <c r="D119" s="34"/>
      <c r="E119" s="42"/>
      <c r="F119" s="34"/>
      <c r="G119" s="42"/>
      <c r="H119" s="34"/>
      <c r="I119" s="42"/>
      <c r="J119" s="34"/>
      <c r="K119" s="42"/>
      <c r="L119" s="34"/>
      <c r="M119" s="34"/>
      <c r="N119" s="34"/>
      <c r="O119" s="34"/>
      <c r="P119" s="34"/>
      <c r="Q119" s="34"/>
      <c r="R119" s="34"/>
      <c r="S119" s="34"/>
      <c r="T119" s="34"/>
      <c r="U119" s="34"/>
      <c r="V119" s="34"/>
      <c r="W119" s="34"/>
      <c r="X119" s="34"/>
      <c r="Y119" s="34"/>
      <c r="Z119" s="34"/>
    </row>
    <row r="120" spans="1:26" ht="15.75" customHeight="1">
      <c r="A120" s="34"/>
      <c r="B120" s="34"/>
      <c r="C120" s="42"/>
      <c r="D120" s="34"/>
      <c r="E120" s="42"/>
      <c r="F120" s="34"/>
      <c r="G120" s="42"/>
      <c r="H120" s="34"/>
      <c r="I120" s="42"/>
      <c r="J120" s="34"/>
      <c r="K120" s="42"/>
      <c r="L120" s="34"/>
      <c r="M120" s="34"/>
      <c r="N120" s="34"/>
      <c r="O120" s="34"/>
      <c r="P120" s="34"/>
      <c r="Q120" s="34"/>
      <c r="R120" s="34"/>
      <c r="S120" s="34"/>
      <c r="T120" s="34"/>
      <c r="U120" s="34"/>
      <c r="V120" s="34"/>
      <c r="W120" s="34"/>
      <c r="X120" s="34"/>
      <c r="Y120" s="34"/>
      <c r="Z120" s="34"/>
    </row>
    <row r="121" spans="1:26" ht="15.75" customHeight="1">
      <c r="A121" s="34"/>
      <c r="B121" s="34"/>
      <c r="C121" s="42"/>
      <c r="D121" s="34"/>
      <c r="E121" s="42"/>
      <c r="F121" s="34"/>
      <c r="G121" s="42"/>
      <c r="H121" s="34"/>
      <c r="I121" s="42"/>
      <c r="J121" s="34"/>
      <c r="K121" s="42"/>
      <c r="L121" s="34"/>
      <c r="M121" s="34"/>
      <c r="N121" s="34"/>
      <c r="O121" s="34"/>
      <c r="P121" s="34"/>
      <c r="Q121" s="34"/>
      <c r="R121" s="34"/>
      <c r="S121" s="34"/>
      <c r="T121" s="34"/>
      <c r="U121" s="34"/>
      <c r="V121" s="34"/>
      <c r="W121" s="34"/>
      <c r="X121" s="34"/>
      <c r="Y121" s="34"/>
      <c r="Z121" s="34"/>
    </row>
    <row r="122" spans="1:26" ht="15.75" customHeight="1">
      <c r="A122" s="34"/>
      <c r="B122" s="34"/>
      <c r="C122" s="42"/>
      <c r="D122" s="34"/>
      <c r="E122" s="42"/>
      <c r="F122" s="34"/>
      <c r="G122" s="42"/>
      <c r="H122" s="34"/>
      <c r="I122" s="42"/>
      <c r="J122" s="34"/>
      <c r="K122" s="42"/>
      <c r="L122" s="34"/>
      <c r="M122" s="34"/>
      <c r="N122" s="34"/>
      <c r="O122" s="34"/>
      <c r="P122" s="34"/>
      <c r="Q122" s="34"/>
      <c r="R122" s="34"/>
      <c r="S122" s="34"/>
      <c r="T122" s="34"/>
      <c r="U122" s="34"/>
      <c r="V122" s="34"/>
      <c r="W122" s="34"/>
      <c r="X122" s="34"/>
      <c r="Y122" s="34"/>
      <c r="Z122" s="34"/>
    </row>
    <row r="123" spans="1:26" ht="15.75" customHeight="1">
      <c r="A123" s="34"/>
      <c r="B123" s="34"/>
      <c r="C123" s="42"/>
      <c r="D123" s="34"/>
      <c r="E123" s="42"/>
      <c r="F123" s="34"/>
      <c r="G123" s="42"/>
      <c r="H123" s="34"/>
      <c r="I123" s="42"/>
      <c r="J123" s="34"/>
      <c r="K123" s="42"/>
      <c r="L123" s="34"/>
      <c r="M123" s="34"/>
      <c r="N123" s="34"/>
      <c r="O123" s="34"/>
      <c r="P123" s="34"/>
      <c r="Q123" s="34"/>
      <c r="R123" s="34"/>
      <c r="S123" s="34"/>
      <c r="T123" s="34"/>
      <c r="U123" s="34"/>
      <c r="V123" s="34"/>
      <c r="W123" s="34"/>
      <c r="X123" s="34"/>
      <c r="Y123" s="34"/>
      <c r="Z123" s="34"/>
    </row>
    <row r="124" spans="1:26" ht="15.75" customHeight="1">
      <c r="A124" s="34"/>
      <c r="B124" s="34"/>
      <c r="C124" s="42"/>
      <c r="D124" s="34"/>
      <c r="E124" s="42"/>
      <c r="F124" s="34"/>
      <c r="G124" s="42"/>
      <c r="H124" s="34"/>
      <c r="I124" s="42"/>
      <c r="J124" s="34"/>
      <c r="K124" s="42"/>
      <c r="L124" s="34"/>
      <c r="M124" s="34"/>
      <c r="N124" s="34"/>
      <c r="O124" s="34"/>
      <c r="P124" s="34"/>
      <c r="Q124" s="34"/>
      <c r="R124" s="34"/>
      <c r="S124" s="34"/>
      <c r="T124" s="34"/>
      <c r="U124" s="34"/>
      <c r="V124" s="34"/>
      <c r="W124" s="34"/>
      <c r="X124" s="34"/>
      <c r="Y124" s="34"/>
      <c r="Z124" s="34"/>
    </row>
    <row r="125" spans="1:26" ht="15.75" customHeight="1">
      <c r="A125" s="34"/>
      <c r="B125" s="34"/>
      <c r="C125" s="42"/>
      <c r="D125" s="34"/>
      <c r="E125" s="42"/>
      <c r="F125" s="34"/>
      <c r="G125" s="42"/>
      <c r="H125" s="34"/>
      <c r="I125" s="42"/>
      <c r="J125" s="34"/>
      <c r="K125" s="42"/>
      <c r="L125" s="34"/>
      <c r="M125" s="34"/>
      <c r="N125" s="34"/>
      <c r="O125" s="34"/>
      <c r="P125" s="34"/>
      <c r="Q125" s="34"/>
      <c r="R125" s="34"/>
      <c r="S125" s="34"/>
      <c r="T125" s="34"/>
      <c r="U125" s="34"/>
      <c r="V125" s="34"/>
      <c r="W125" s="34"/>
      <c r="X125" s="34"/>
      <c r="Y125" s="34"/>
      <c r="Z125" s="34"/>
    </row>
    <row r="126" spans="1:26" ht="15.75" customHeight="1">
      <c r="A126" s="34"/>
      <c r="B126" s="34"/>
      <c r="C126" s="42"/>
      <c r="D126" s="34"/>
      <c r="E126" s="42"/>
      <c r="F126" s="34"/>
      <c r="G126" s="42"/>
      <c r="H126" s="34"/>
      <c r="I126" s="42"/>
      <c r="J126" s="34"/>
      <c r="K126" s="42"/>
      <c r="L126" s="34"/>
      <c r="M126" s="34"/>
      <c r="N126" s="34"/>
      <c r="O126" s="34"/>
      <c r="P126" s="34"/>
      <c r="Q126" s="34"/>
      <c r="R126" s="34"/>
      <c r="S126" s="34"/>
      <c r="T126" s="34"/>
      <c r="U126" s="34"/>
      <c r="V126" s="34"/>
      <c r="W126" s="34"/>
      <c r="X126" s="34"/>
      <c r="Y126" s="34"/>
      <c r="Z126" s="34"/>
    </row>
    <row r="127" spans="1:26" ht="15.75" customHeight="1">
      <c r="A127" s="34"/>
      <c r="B127" s="34"/>
      <c r="C127" s="42"/>
      <c r="D127" s="34"/>
      <c r="E127" s="42"/>
      <c r="F127" s="34"/>
      <c r="G127" s="42"/>
      <c r="H127" s="34"/>
      <c r="I127" s="42"/>
      <c r="J127" s="34"/>
      <c r="K127" s="42"/>
      <c r="L127" s="34"/>
      <c r="M127" s="34"/>
      <c r="N127" s="34"/>
      <c r="O127" s="34"/>
      <c r="P127" s="34"/>
      <c r="Q127" s="34"/>
      <c r="R127" s="34"/>
      <c r="S127" s="34"/>
      <c r="T127" s="34"/>
      <c r="U127" s="34"/>
      <c r="V127" s="34"/>
      <c r="W127" s="34"/>
      <c r="X127" s="34"/>
      <c r="Y127" s="34"/>
      <c r="Z127" s="34"/>
    </row>
    <row r="128" spans="1:26" ht="15.75" customHeight="1">
      <c r="A128" s="34"/>
      <c r="B128" s="34"/>
      <c r="C128" s="42"/>
      <c r="D128" s="34"/>
      <c r="E128" s="42"/>
      <c r="F128" s="34"/>
      <c r="G128" s="42"/>
      <c r="H128" s="34"/>
      <c r="I128" s="42"/>
      <c r="J128" s="34"/>
      <c r="K128" s="42"/>
      <c r="L128" s="34"/>
      <c r="M128" s="34"/>
      <c r="N128" s="34"/>
      <c r="O128" s="34"/>
      <c r="P128" s="34"/>
      <c r="Q128" s="34"/>
      <c r="R128" s="34"/>
      <c r="S128" s="34"/>
      <c r="T128" s="34"/>
      <c r="U128" s="34"/>
      <c r="V128" s="34"/>
      <c r="W128" s="34"/>
      <c r="X128" s="34"/>
      <c r="Y128" s="34"/>
      <c r="Z128" s="34"/>
    </row>
    <row r="129" spans="1:26" ht="15.75" customHeight="1">
      <c r="A129" s="34"/>
      <c r="B129" s="34"/>
      <c r="C129" s="42"/>
      <c r="D129" s="34"/>
      <c r="E129" s="42"/>
      <c r="F129" s="34"/>
      <c r="G129" s="42"/>
      <c r="H129" s="34"/>
      <c r="I129" s="42"/>
      <c r="J129" s="34"/>
      <c r="K129" s="42"/>
      <c r="L129" s="34"/>
      <c r="M129" s="34"/>
      <c r="N129" s="34"/>
      <c r="O129" s="34"/>
      <c r="P129" s="34"/>
      <c r="Q129" s="34"/>
      <c r="R129" s="34"/>
      <c r="S129" s="34"/>
      <c r="T129" s="34"/>
      <c r="U129" s="34"/>
      <c r="V129" s="34"/>
      <c r="W129" s="34"/>
      <c r="X129" s="34"/>
      <c r="Y129" s="34"/>
      <c r="Z129" s="34"/>
    </row>
    <row r="130" spans="1:26" ht="15.75" customHeight="1">
      <c r="A130" s="34"/>
      <c r="B130" s="34"/>
      <c r="C130" s="42"/>
      <c r="D130" s="34"/>
      <c r="E130" s="42"/>
      <c r="F130" s="34"/>
      <c r="G130" s="42"/>
      <c r="H130" s="34"/>
      <c r="I130" s="42"/>
      <c r="J130" s="34"/>
      <c r="K130" s="42"/>
      <c r="L130" s="34"/>
      <c r="M130" s="34"/>
      <c r="N130" s="34"/>
      <c r="O130" s="34"/>
      <c r="P130" s="34"/>
      <c r="Q130" s="34"/>
      <c r="R130" s="34"/>
      <c r="S130" s="34"/>
      <c r="T130" s="34"/>
      <c r="U130" s="34"/>
      <c r="V130" s="34"/>
      <c r="W130" s="34"/>
      <c r="X130" s="34"/>
      <c r="Y130" s="34"/>
      <c r="Z130" s="34"/>
    </row>
    <row r="131" spans="1:26" ht="15.75" customHeight="1">
      <c r="A131" s="34"/>
      <c r="B131" s="34"/>
      <c r="C131" s="42"/>
      <c r="D131" s="34"/>
      <c r="E131" s="42"/>
      <c r="F131" s="34"/>
      <c r="G131" s="42"/>
      <c r="H131" s="34"/>
      <c r="I131" s="42"/>
      <c r="J131" s="34"/>
      <c r="K131" s="42"/>
      <c r="L131" s="34"/>
      <c r="M131" s="34"/>
      <c r="N131" s="34"/>
      <c r="O131" s="34"/>
      <c r="P131" s="34"/>
      <c r="Q131" s="34"/>
      <c r="R131" s="34"/>
      <c r="S131" s="34"/>
      <c r="T131" s="34"/>
      <c r="U131" s="34"/>
      <c r="V131" s="34"/>
      <c r="W131" s="34"/>
      <c r="X131" s="34"/>
      <c r="Y131" s="34"/>
      <c r="Z131" s="34"/>
    </row>
    <row r="132" spans="1:26" ht="15.75" customHeight="1">
      <c r="A132" s="34"/>
      <c r="B132" s="34"/>
      <c r="C132" s="42"/>
      <c r="D132" s="34"/>
      <c r="E132" s="42"/>
      <c r="F132" s="34"/>
      <c r="G132" s="42"/>
      <c r="H132" s="34"/>
      <c r="I132" s="42"/>
      <c r="J132" s="34"/>
      <c r="K132" s="42"/>
      <c r="L132" s="34"/>
      <c r="M132" s="34"/>
      <c r="N132" s="34"/>
      <c r="O132" s="34"/>
      <c r="P132" s="34"/>
      <c r="Q132" s="34"/>
      <c r="R132" s="34"/>
      <c r="S132" s="34"/>
      <c r="T132" s="34"/>
      <c r="U132" s="34"/>
      <c r="V132" s="34"/>
      <c r="W132" s="34"/>
      <c r="X132" s="34"/>
      <c r="Y132" s="34"/>
      <c r="Z132" s="34"/>
    </row>
    <row r="133" spans="1:26" ht="15.75" customHeight="1">
      <c r="A133" s="34"/>
      <c r="B133" s="34"/>
      <c r="C133" s="42"/>
      <c r="D133" s="34"/>
      <c r="E133" s="42"/>
      <c r="F133" s="34"/>
      <c r="G133" s="42"/>
      <c r="H133" s="34"/>
      <c r="I133" s="42"/>
      <c r="J133" s="34"/>
      <c r="K133" s="42"/>
      <c r="L133" s="34"/>
      <c r="M133" s="34"/>
      <c r="N133" s="34"/>
      <c r="O133" s="34"/>
      <c r="P133" s="34"/>
      <c r="Q133" s="34"/>
      <c r="R133" s="34"/>
      <c r="S133" s="34"/>
      <c r="T133" s="34"/>
      <c r="U133" s="34"/>
      <c r="V133" s="34"/>
      <c r="W133" s="34"/>
      <c r="X133" s="34"/>
      <c r="Y133" s="34"/>
      <c r="Z133" s="34"/>
    </row>
    <row r="134" spans="1:26" ht="15.75" customHeight="1">
      <c r="A134" s="34"/>
      <c r="B134" s="34"/>
      <c r="C134" s="42"/>
      <c r="D134" s="34"/>
      <c r="E134" s="42"/>
      <c r="F134" s="34"/>
      <c r="G134" s="42"/>
      <c r="H134" s="34"/>
      <c r="I134" s="42"/>
      <c r="J134" s="34"/>
      <c r="K134" s="42"/>
      <c r="L134" s="34"/>
      <c r="M134" s="34"/>
      <c r="N134" s="34"/>
      <c r="O134" s="34"/>
      <c r="P134" s="34"/>
      <c r="Q134" s="34"/>
      <c r="R134" s="34"/>
      <c r="S134" s="34"/>
      <c r="T134" s="34"/>
      <c r="U134" s="34"/>
      <c r="V134" s="34"/>
      <c r="W134" s="34"/>
      <c r="X134" s="34"/>
      <c r="Y134" s="34"/>
      <c r="Z134" s="34"/>
    </row>
    <row r="135" spans="1:26" ht="15.75" customHeight="1">
      <c r="A135" s="34"/>
      <c r="B135" s="34"/>
      <c r="C135" s="42"/>
      <c r="D135" s="34"/>
      <c r="E135" s="42"/>
      <c r="F135" s="34"/>
      <c r="G135" s="42"/>
      <c r="H135" s="34"/>
      <c r="I135" s="42"/>
      <c r="J135" s="34"/>
      <c r="K135" s="42"/>
      <c r="L135" s="34"/>
      <c r="M135" s="34"/>
      <c r="N135" s="34"/>
      <c r="O135" s="34"/>
      <c r="P135" s="34"/>
      <c r="Q135" s="34"/>
      <c r="R135" s="34"/>
      <c r="S135" s="34"/>
      <c r="T135" s="34"/>
      <c r="U135" s="34"/>
      <c r="V135" s="34"/>
      <c r="W135" s="34"/>
      <c r="X135" s="34"/>
      <c r="Y135" s="34"/>
      <c r="Z135" s="34"/>
    </row>
    <row r="136" spans="1:26" ht="15.75" customHeight="1">
      <c r="A136" s="34"/>
      <c r="B136" s="34"/>
      <c r="C136" s="42"/>
      <c r="D136" s="34"/>
      <c r="E136" s="42"/>
      <c r="F136" s="34"/>
      <c r="G136" s="42"/>
      <c r="H136" s="34"/>
      <c r="I136" s="42"/>
      <c r="J136" s="34"/>
      <c r="K136" s="42"/>
      <c r="L136" s="34"/>
      <c r="M136" s="34"/>
      <c r="N136" s="34"/>
      <c r="O136" s="34"/>
      <c r="P136" s="34"/>
      <c r="Q136" s="34"/>
      <c r="R136" s="34"/>
      <c r="S136" s="34"/>
      <c r="T136" s="34"/>
      <c r="U136" s="34"/>
      <c r="V136" s="34"/>
      <c r="W136" s="34"/>
      <c r="X136" s="34"/>
      <c r="Y136" s="34"/>
      <c r="Z136" s="34"/>
    </row>
    <row r="137" spans="1:26" ht="15.75" customHeight="1">
      <c r="A137" s="34"/>
      <c r="B137" s="34"/>
      <c r="C137" s="42"/>
      <c r="D137" s="34"/>
      <c r="E137" s="42"/>
      <c r="F137" s="34"/>
      <c r="G137" s="42"/>
      <c r="H137" s="34"/>
      <c r="I137" s="42"/>
      <c r="J137" s="34"/>
      <c r="K137" s="42"/>
      <c r="L137" s="34"/>
      <c r="M137" s="34"/>
      <c r="N137" s="34"/>
      <c r="O137" s="34"/>
      <c r="P137" s="34"/>
      <c r="Q137" s="34"/>
      <c r="R137" s="34"/>
      <c r="S137" s="34"/>
      <c r="T137" s="34"/>
      <c r="U137" s="34"/>
      <c r="V137" s="34"/>
      <c r="W137" s="34"/>
      <c r="X137" s="34"/>
      <c r="Y137" s="34"/>
      <c r="Z137" s="34"/>
    </row>
    <row r="138" spans="1:26" ht="15.75" customHeight="1">
      <c r="A138" s="34"/>
      <c r="B138" s="34"/>
      <c r="C138" s="42"/>
      <c r="D138" s="34"/>
      <c r="E138" s="42"/>
      <c r="F138" s="34"/>
      <c r="G138" s="42"/>
      <c r="H138" s="34"/>
      <c r="I138" s="42"/>
      <c r="J138" s="34"/>
      <c r="K138" s="42"/>
      <c r="L138" s="34"/>
      <c r="M138" s="34"/>
      <c r="N138" s="34"/>
      <c r="O138" s="34"/>
      <c r="P138" s="34"/>
      <c r="Q138" s="34"/>
      <c r="R138" s="34"/>
      <c r="S138" s="34"/>
      <c r="T138" s="34"/>
      <c r="U138" s="34"/>
      <c r="V138" s="34"/>
      <c r="W138" s="34"/>
      <c r="X138" s="34"/>
      <c r="Y138" s="34"/>
      <c r="Z138" s="34"/>
    </row>
    <row r="139" spans="1:26" ht="15.75" customHeight="1">
      <c r="A139" s="34"/>
      <c r="B139" s="34"/>
      <c r="C139" s="42"/>
      <c r="D139" s="34"/>
      <c r="E139" s="42"/>
      <c r="F139" s="34"/>
      <c r="G139" s="42"/>
      <c r="H139" s="34"/>
      <c r="I139" s="42"/>
      <c r="J139" s="34"/>
      <c r="K139" s="42"/>
      <c r="L139" s="34"/>
      <c r="M139" s="34"/>
      <c r="N139" s="34"/>
      <c r="O139" s="34"/>
      <c r="P139" s="34"/>
      <c r="Q139" s="34"/>
      <c r="R139" s="34"/>
      <c r="S139" s="34"/>
      <c r="T139" s="34"/>
      <c r="U139" s="34"/>
      <c r="V139" s="34"/>
      <c r="W139" s="34"/>
      <c r="X139" s="34"/>
      <c r="Y139" s="34"/>
      <c r="Z139" s="34"/>
    </row>
    <row r="140" spans="1:26" ht="15.75" customHeight="1">
      <c r="A140" s="34"/>
      <c r="B140" s="34"/>
      <c r="C140" s="42"/>
      <c r="D140" s="34"/>
      <c r="E140" s="42"/>
      <c r="F140" s="34"/>
      <c r="G140" s="42"/>
      <c r="H140" s="34"/>
      <c r="I140" s="42"/>
      <c r="J140" s="34"/>
      <c r="K140" s="42"/>
      <c r="L140" s="34"/>
      <c r="M140" s="34"/>
      <c r="N140" s="34"/>
      <c r="O140" s="34"/>
      <c r="P140" s="34"/>
      <c r="Q140" s="34"/>
      <c r="R140" s="34"/>
      <c r="S140" s="34"/>
      <c r="T140" s="34"/>
      <c r="U140" s="34"/>
      <c r="V140" s="34"/>
      <c r="W140" s="34"/>
      <c r="X140" s="34"/>
      <c r="Y140" s="34"/>
      <c r="Z140" s="34"/>
    </row>
    <row r="141" spans="1:26" ht="15.75" customHeight="1">
      <c r="A141" s="34"/>
      <c r="B141" s="34"/>
      <c r="C141" s="42"/>
      <c r="D141" s="34"/>
      <c r="E141" s="42"/>
      <c r="F141" s="34"/>
      <c r="G141" s="42"/>
      <c r="H141" s="34"/>
      <c r="I141" s="42"/>
      <c r="J141" s="34"/>
      <c r="K141" s="42"/>
      <c r="L141" s="34"/>
      <c r="M141" s="34"/>
      <c r="N141" s="34"/>
      <c r="O141" s="34"/>
      <c r="P141" s="34"/>
      <c r="Q141" s="34"/>
      <c r="R141" s="34"/>
      <c r="S141" s="34"/>
      <c r="T141" s="34"/>
      <c r="U141" s="34"/>
      <c r="V141" s="34"/>
      <c r="W141" s="34"/>
      <c r="X141" s="34"/>
      <c r="Y141" s="34"/>
      <c r="Z141" s="34"/>
    </row>
    <row r="142" spans="1:26" ht="15.75" customHeight="1">
      <c r="A142" s="34"/>
      <c r="B142" s="34"/>
      <c r="C142" s="42"/>
      <c r="D142" s="34"/>
      <c r="E142" s="42"/>
      <c r="F142" s="34"/>
      <c r="G142" s="42"/>
      <c r="H142" s="34"/>
      <c r="I142" s="42"/>
      <c r="J142" s="34"/>
      <c r="K142" s="42"/>
      <c r="L142" s="34"/>
      <c r="M142" s="34"/>
      <c r="N142" s="34"/>
      <c r="O142" s="34"/>
      <c r="P142" s="34"/>
      <c r="Q142" s="34"/>
      <c r="R142" s="34"/>
      <c r="S142" s="34"/>
      <c r="T142" s="34"/>
      <c r="U142" s="34"/>
      <c r="V142" s="34"/>
      <c r="W142" s="34"/>
      <c r="X142" s="34"/>
      <c r="Y142" s="34"/>
      <c r="Z142" s="34"/>
    </row>
    <row r="143" spans="1:26" ht="15.75" customHeight="1">
      <c r="A143" s="34"/>
      <c r="B143" s="34"/>
      <c r="C143" s="42"/>
      <c r="D143" s="34"/>
      <c r="E143" s="42"/>
      <c r="F143" s="34"/>
      <c r="G143" s="42"/>
      <c r="H143" s="34"/>
      <c r="I143" s="42"/>
      <c r="J143" s="34"/>
      <c r="K143" s="42"/>
      <c r="L143" s="34"/>
      <c r="M143" s="34"/>
      <c r="N143" s="34"/>
      <c r="O143" s="34"/>
      <c r="P143" s="34"/>
      <c r="Q143" s="34"/>
      <c r="R143" s="34"/>
      <c r="S143" s="34"/>
      <c r="T143" s="34"/>
      <c r="U143" s="34"/>
      <c r="V143" s="34"/>
      <c r="W143" s="34"/>
      <c r="X143" s="34"/>
      <c r="Y143" s="34"/>
      <c r="Z143" s="34"/>
    </row>
    <row r="144" spans="1:26" ht="15.75" customHeight="1">
      <c r="A144" s="34"/>
      <c r="B144" s="34"/>
      <c r="C144" s="42"/>
      <c r="D144" s="34"/>
      <c r="E144" s="42"/>
      <c r="F144" s="34"/>
      <c r="G144" s="42"/>
      <c r="H144" s="34"/>
      <c r="I144" s="42"/>
      <c r="J144" s="34"/>
      <c r="K144" s="42"/>
      <c r="L144" s="34"/>
      <c r="M144" s="34"/>
      <c r="N144" s="34"/>
      <c r="O144" s="34"/>
      <c r="P144" s="34"/>
      <c r="Q144" s="34"/>
      <c r="R144" s="34"/>
      <c r="S144" s="34"/>
      <c r="T144" s="34"/>
      <c r="U144" s="34"/>
      <c r="V144" s="34"/>
      <c r="W144" s="34"/>
      <c r="X144" s="34"/>
      <c r="Y144" s="34"/>
      <c r="Z144" s="34"/>
    </row>
    <row r="145" spans="1:26" ht="15.75" customHeight="1">
      <c r="A145" s="34"/>
      <c r="B145" s="34"/>
      <c r="C145" s="42"/>
      <c r="D145" s="34"/>
      <c r="E145" s="42"/>
      <c r="F145" s="34"/>
      <c r="G145" s="42"/>
      <c r="H145" s="34"/>
      <c r="I145" s="42"/>
      <c r="J145" s="34"/>
      <c r="K145" s="42"/>
      <c r="L145" s="34"/>
      <c r="M145" s="34"/>
      <c r="N145" s="34"/>
      <c r="O145" s="34"/>
      <c r="P145" s="34"/>
      <c r="Q145" s="34"/>
      <c r="R145" s="34"/>
      <c r="S145" s="34"/>
      <c r="T145" s="34"/>
      <c r="U145" s="34"/>
      <c r="V145" s="34"/>
      <c r="W145" s="34"/>
      <c r="X145" s="34"/>
      <c r="Y145" s="34"/>
      <c r="Z145" s="34"/>
    </row>
    <row r="146" spans="1:26" ht="15.75" customHeight="1">
      <c r="A146" s="34"/>
      <c r="B146" s="34"/>
      <c r="C146" s="42"/>
      <c r="D146" s="34"/>
      <c r="E146" s="42"/>
      <c r="F146" s="34"/>
      <c r="G146" s="42"/>
      <c r="H146" s="34"/>
      <c r="I146" s="42"/>
      <c r="J146" s="34"/>
      <c r="K146" s="42"/>
      <c r="L146" s="34"/>
      <c r="M146" s="34"/>
      <c r="N146" s="34"/>
      <c r="O146" s="34"/>
      <c r="P146" s="34"/>
      <c r="Q146" s="34"/>
      <c r="R146" s="34"/>
      <c r="S146" s="34"/>
      <c r="T146" s="34"/>
      <c r="U146" s="34"/>
      <c r="V146" s="34"/>
      <c r="W146" s="34"/>
      <c r="X146" s="34"/>
      <c r="Y146" s="34"/>
      <c r="Z146" s="34"/>
    </row>
    <row r="147" spans="1:26" ht="15.75" customHeight="1">
      <c r="A147" s="34"/>
      <c r="B147" s="34"/>
      <c r="C147" s="42"/>
      <c r="D147" s="34"/>
      <c r="E147" s="42"/>
      <c r="F147" s="34"/>
      <c r="G147" s="42"/>
      <c r="H147" s="34"/>
      <c r="I147" s="42"/>
      <c r="J147" s="34"/>
      <c r="K147" s="42"/>
      <c r="L147" s="34"/>
      <c r="M147" s="34"/>
      <c r="N147" s="34"/>
      <c r="O147" s="34"/>
      <c r="P147" s="34"/>
      <c r="Q147" s="34"/>
      <c r="R147" s="34"/>
      <c r="S147" s="34"/>
      <c r="T147" s="34"/>
      <c r="U147" s="34"/>
      <c r="V147" s="34"/>
      <c r="W147" s="34"/>
      <c r="X147" s="34"/>
      <c r="Y147" s="34"/>
      <c r="Z147" s="34"/>
    </row>
    <row r="148" spans="1:26" ht="15.75" customHeight="1">
      <c r="A148" s="34"/>
      <c r="B148" s="34"/>
      <c r="C148" s="42"/>
      <c r="D148" s="34"/>
      <c r="E148" s="42"/>
      <c r="F148" s="34"/>
      <c r="G148" s="42"/>
      <c r="H148" s="34"/>
      <c r="I148" s="42"/>
      <c r="J148" s="34"/>
      <c r="K148" s="42"/>
      <c r="L148" s="34"/>
      <c r="M148" s="34"/>
      <c r="N148" s="34"/>
      <c r="O148" s="34"/>
      <c r="P148" s="34"/>
      <c r="Q148" s="34"/>
      <c r="R148" s="34"/>
      <c r="S148" s="34"/>
      <c r="T148" s="34"/>
      <c r="U148" s="34"/>
      <c r="V148" s="34"/>
      <c r="W148" s="34"/>
      <c r="X148" s="34"/>
      <c r="Y148" s="34"/>
      <c r="Z148" s="34"/>
    </row>
    <row r="149" spans="1:26" ht="15.75" customHeight="1">
      <c r="A149" s="34"/>
      <c r="B149" s="34"/>
      <c r="C149" s="42"/>
      <c r="D149" s="34"/>
      <c r="E149" s="42"/>
      <c r="F149" s="34"/>
      <c r="G149" s="42"/>
      <c r="H149" s="34"/>
      <c r="I149" s="42"/>
      <c r="J149" s="34"/>
      <c r="K149" s="42"/>
      <c r="L149" s="34"/>
      <c r="M149" s="34"/>
      <c r="N149" s="34"/>
      <c r="O149" s="34"/>
      <c r="P149" s="34"/>
      <c r="Q149" s="34"/>
      <c r="R149" s="34"/>
      <c r="S149" s="34"/>
      <c r="T149" s="34"/>
      <c r="U149" s="34"/>
      <c r="V149" s="34"/>
      <c r="W149" s="34"/>
      <c r="X149" s="34"/>
      <c r="Y149" s="34"/>
      <c r="Z149" s="34"/>
    </row>
    <row r="150" spans="1:26" ht="15.75" customHeight="1">
      <c r="A150" s="34"/>
      <c r="B150" s="34"/>
      <c r="C150" s="42"/>
      <c r="D150" s="34"/>
      <c r="E150" s="42"/>
      <c r="F150" s="34"/>
      <c r="G150" s="42"/>
      <c r="H150" s="34"/>
      <c r="I150" s="42"/>
      <c r="J150" s="34"/>
      <c r="K150" s="42"/>
      <c r="L150" s="34"/>
      <c r="M150" s="34"/>
      <c r="N150" s="34"/>
      <c r="O150" s="34"/>
      <c r="P150" s="34"/>
      <c r="Q150" s="34"/>
      <c r="R150" s="34"/>
      <c r="S150" s="34"/>
      <c r="T150" s="34"/>
      <c r="U150" s="34"/>
      <c r="V150" s="34"/>
      <c r="W150" s="34"/>
      <c r="X150" s="34"/>
      <c r="Y150" s="34"/>
      <c r="Z150" s="34"/>
    </row>
    <row r="151" spans="1:26" ht="15.75" customHeight="1">
      <c r="A151" s="34"/>
      <c r="B151" s="34"/>
      <c r="C151" s="42"/>
      <c r="D151" s="34"/>
      <c r="E151" s="42"/>
      <c r="F151" s="34"/>
      <c r="G151" s="42"/>
      <c r="H151" s="34"/>
      <c r="I151" s="42"/>
      <c r="J151" s="34"/>
      <c r="K151" s="42"/>
      <c r="L151" s="34"/>
      <c r="M151" s="34"/>
      <c r="N151" s="34"/>
      <c r="O151" s="34"/>
      <c r="P151" s="34"/>
      <c r="Q151" s="34"/>
      <c r="R151" s="34"/>
      <c r="S151" s="34"/>
      <c r="T151" s="34"/>
      <c r="U151" s="34"/>
      <c r="V151" s="34"/>
      <c r="W151" s="34"/>
      <c r="X151" s="34"/>
      <c r="Y151" s="34"/>
      <c r="Z151" s="34"/>
    </row>
    <row r="152" spans="1:26" ht="15.75" customHeight="1">
      <c r="A152" s="34"/>
      <c r="B152" s="34"/>
      <c r="C152" s="42"/>
      <c r="D152" s="34"/>
      <c r="E152" s="42"/>
      <c r="F152" s="34"/>
      <c r="G152" s="42"/>
      <c r="H152" s="34"/>
      <c r="I152" s="42"/>
      <c r="J152" s="34"/>
      <c r="K152" s="42"/>
      <c r="L152" s="34"/>
      <c r="M152" s="34"/>
      <c r="N152" s="34"/>
      <c r="O152" s="34"/>
      <c r="P152" s="34"/>
      <c r="Q152" s="34"/>
      <c r="R152" s="34"/>
      <c r="S152" s="34"/>
      <c r="T152" s="34"/>
      <c r="U152" s="34"/>
      <c r="V152" s="34"/>
      <c r="W152" s="34"/>
      <c r="X152" s="34"/>
      <c r="Y152" s="34"/>
      <c r="Z152" s="34"/>
    </row>
    <row r="153" spans="1:26" ht="15.75" customHeight="1">
      <c r="A153" s="34"/>
      <c r="B153" s="34"/>
      <c r="C153" s="42"/>
      <c r="D153" s="34"/>
      <c r="E153" s="42"/>
      <c r="F153" s="34"/>
      <c r="G153" s="42"/>
      <c r="H153" s="34"/>
      <c r="I153" s="42"/>
      <c r="J153" s="34"/>
      <c r="K153" s="42"/>
      <c r="L153" s="34"/>
      <c r="M153" s="34"/>
      <c r="N153" s="34"/>
      <c r="O153" s="34"/>
      <c r="P153" s="34"/>
      <c r="Q153" s="34"/>
      <c r="R153" s="34"/>
      <c r="S153" s="34"/>
      <c r="T153" s="34"/>
      <c r="U153" s="34"/>
      <c r="V153" s="34"/>
      <c r="W153" s="34"/>
      <c r="X153" s="34"/>
      <c r="Y153" s="34"/>
      <c r="Z153" s="34"/>
    </row>
    <row r="154" spans="1:26" ht="15.75" customHeight="1">
      <c r="A154" s="34"/>
      <c r="B154" s="34"/>
      <c r="C154" s="42"/>
      <c r="D154" s="34"/>
      <c r="E154" s="42"/>
      <c r="F154" s="34"/>
      <c r="G154" s="42"/>
      <c r="H154" s="34"/>
      <c r="I154" s="42"/>
      <c r="J154" s="34"/>
      <c r="K154" s="42"/>
      <c r="L154" s="34"/>
      <c r="M154" s="34"/>
      <c r="N154" s="34"/>
      <c r="O154" s="34"/>
      <c r="P154" s="34"/>
      <c r="Q154" s="34"/>
      <c r="R154" s="34"/>
      <c r="S154" s="34"/>
      <c r="T154" s="34"/>
      <c r="U154" s="34"/>
      <c r="V154" s="34"/>
      <c r="W154" s="34"/>
      <c r="X154" s="34"/>
      <c r="Y154" s="34"/>
      <c r="Z154" s="34"/>
    </row>
    <row r="155" spans="1:26" ht="15.75" customHeight="1">
      <c r="A155" s="34"/>
      <c r="B155" s="34"/>
      <c r="C155" s="42"/>
      <c r="D155" s="34"/>
      <c r="E155" s="42"/>
      <c r="F155" s="34"/>
      <c r="G155" s="42"/>
      <c r="H155" s="34"/>
      <c r="I155" s="42"/>
      <c r="J155" s="34"/>
      <c r="K155" s="42"/>
      <c r="L155" s="34"/>
      <c r="M155" s="34"/>
      <c r="N155" s="34"/>
      <c r="O155" s="34"/>
      <c r="P155" s="34"/>
      <c r="Q155" s="34"/>
      <c r="R155" s="34"/>
      <c r="S155" s="34"/>
      <c r="T155" s="34"/>
      <c r="U155" s="34"/>
      <c r="V155" s="34"/>
      <c r="W155" s="34"/>
      <c r="X155" s="34"/>
      <c r="Y155" s="34"/>
      <c r="Z155" s="34"/>
    </row>
    <row r="156" spans="1:26" ht="15.75" customHeight="1">
      <c r="A156" s="34"/>
      <c r="B156" s="34"/>
      <c r="C156" s="42"/>
      <c r="D156" s="34"/>
      <c r="E156" s="42"/>
      <c r="F156" s="34"/>
      <c r="G156" s="42"/>
      <c r="H156" s="34"/>
      <c r="I156" s="42"/>
      <c r="J156" s="34"/>
      <c r="K156" s="42"/>
      <c r="L156" s="34"/>
      <c r="M156" s="34"/>
      <c r="N156" s="34"/>
      <c r="O156" s="34"/>
      <c r="P156" s="34"/>
      <c r="Q156" s="34"/>
      <c r="R156" s="34"/>
      <c r="S156" s="34"/>
      <c r="T156" s="34"/>
      <c r="U156" s="34"/>
      <c r="V156" s="34"/>
      <c r="W156" s="34"/>
      <c r="X156" s="34"/>
      <c r="Y156" s="34"/>
      <c r="Z156" s="34"/>
    </row>
    <row r="157" spans="1:26" ht="15.75" customHeight="1">
      <c r="A157" s="34"/>
      <c r="B157" s="34"/>
      <c r="C157" s="42"/>
      <c r="D157" s="34"/>
      <c r="E157" s="42"/>
      <c r="F157" s="34"/>
      <c r="G157" s="42"/>
      <c r="H157" s="34"/>
      <c r="I157" s="42"/>
      <c r="J157" s="34"/>
      <c r="K157" s="42"/>
      <c r="L157" s="34"/>
      <c r="M157" s="34"/>
      <c r="N157" s="34"/>
      <c r="O157" s="34"/>
      <c r="P157" s="34"/>
      <c r="Q157" s="34"/>
      <c r="R157" s="34"/>
      <c r="S157" s="34"/>
      <c r="T157" s="34"/>
      <c r="U157" s="34"/>
      <c r="V157" s="34"/>
      <c r="W157" s="34"/>
      <c r="X157" s="34"/>
      <c r="Y157" s="34"/>
      <c r="Z157" s="34"/>
    </row>
    <row r="158" spans="1:26" ht="15.75" customHeight="1">
      <c r="A158" s="34"/>
      <c r="B158" s="34"/>
      <c r="C158" s="42"/>
      <c r="D158" s="34"/>
      <c r="E158" s="42"/>
      <c r="F158" s="34"/>
      <c r="G158" s="42"/>
      <c r="H158" s="34"/>
      <c r="I158" s="42"/>
      <c r="J158" s="34"/>
      <c r="K158" s="42"/>
      <c r="L158" s="34"/>
      <c r="M158" s="34"/>
      <c r="N158" s="34"/>
      <c r="O158" s="34"/>
      <c r="P158" s="34"/>
      <c r="Q158" s="34"/>
      <c r="R158" s="34"/>
      <c r="S158" s="34"/>
      <c r="T158" s="34"/>
      <c r="U158" s="34"/>
      <c r="V158" s="34"/>
      <c r="W158" s="34"/>
      <c r="X158" s="34"/>
      <c r="Y158" s="34"/>
      <c r="Z158" s="34"/>
    </row>
    <row r="159" spans="1:26" ht="15.75" customHeight="1">
      <c r="A159" s="34"/>
      <c r="B159" s="34"/>
      <c r="C159" s="42"/>
      <c r="D159" s="34"/>
      <c r="E159" s="42"/>
      <c r="F159" s="34"/>
      <c r="G159" s="42"/>
      <c r="H159" s="34"/>
      <c r="I159" s="42"/>
      <c r="J159" s="34"/>
      <c r="K159" s="42"/>
      <c r="L159" s="34"/>
      <c r="M159" s="34"/>
      <c r="N159" s="34"/>
      <c r="O159" s="34"/>
      <c r="P159" s="34"/>
      <c r="Q159" s="34"/>
      <c r="R159" s="34"/>
      <c r="S159" s="34"/>
      <c r="T159" s="34"/>
      <c r="U159" s="34"/>
      <c r="V159" s="34"/>
      <c r="W159" s="34"/>
      <c r="X159" s="34"/>
      <c r="Y159" s="34"/>
      <c r="Z159" s="34"/>
    </row>
    <row r="160" spans="1:26" ht="15.75" customHeight="1">
      <c r="A160" s="34"/>
      <c r="B160" s="34"/>
      <c r="C160" s="42"/>
      <c r="D160" s="34"/>
      <c r="E160" s="42"/>
      <c r="F160" s="34"/>
      <c r="G160" s="42"/>
      <c r="H160" s="34"/>
      <c r="I160" s="42"/>
      <c r="J160" s="34"/>
      <c r="K160" s="42"/>
      <c r="L160" s="34"/>
      <c r="M160" s="34"/>
      <c r="N160" s="34"/>
      <c r="O160" s="34"/>
      <c r="P160" s="34"/>
      <c r="Q160" s="34"/>
      <c r="R160" s="34"/>
      <c r="S160" s="34"/>
      <c r="T160" s="34"/>
      <c r="U160" s="34"/>
      <c r="V160" s="34"/>
      <c r="W160" s="34"/>
      <c r="X160" s="34"/>
      <c r="Y160" s="34"/>
      <c r="Z160" s="34"/>
    </row>
    <row r="161" spans="1:26" ht="15.75" customHeight="1">
      <c r="A161" s="34"/>
      <c r="B161" s="34"/>
      <c r="C161" s="42"/>
      <c r="D161" s="34"/>
      <c r="E161" s="42"/>
      <c r="F161" s="34"/>
      <c r="G161" s="42"/>
      <c r="H161" s="34"/>
      <c r="I161" s="42"/>
      <c r="J161" s="34"/>
      <c r="K161" s="42"/>
      <c r="L161" s="34"/>
      <c r="M161" s="34"/>
      <c r="N161" s="34"/>
      <c r="O161" s="34"/>
      <c r="P161" s="34"/>
      <c r="Q161" s="34"/>
      <c r="R161" s="34"/>
      <c r="S161" s="34"/>
      <c r="T161" s="34"/>
      <c r="U161" s="34"/>
      <c r="V161" s="34"/>
      <c r="W161" s="34"/>
      <c r="X161" s="34"/>
      <c r="Y161" s="34"/>
      <c r="Z161" s="34"/>
    </row>
    <row r="162" spans="1:26" ht="15.75" customHeight="1">
      <c r="A162" s="34"/>
      <c r="B162" s="34"/>
      <c r="C162" s="42"/>
      <c r="D162" s="34"/>
      <c r="E162" s="42"/>
      <c r="F162" s="34"/>
      <c r="G162" s="42"/>
      <c r="H162" s="34"/>
      <c r="I162" s="42"/>
      <c r="J162" s="34"/>
      <c r="K162" s="42"/>
      <c r="L162" s="34"/>
      <c r="M162" s="34"/>
      <c r="N162" s="34"/>
      <c r="O162" s="34"/>
      <c r="P162" s="34"/>
      <c r="Q162" s="34"/>
      <c r="R162" s="34"/>
      <c r="S162" s="34"/>
      <c r="T162" s="34"/>
      <c r="U162" s="34"/>
      <c r="V162" s="34"/>
      <c r="W162" s="34"/>
      <c r="X162" s="34"/>
      <c r="Y162" s="34"/>
      <c r="Z162" s="34"/>
    </row>
    <row r="163" spans="1:26" ht="15.75" customHeight="1">
      <c r="A163" s="34"/>
      <c r="B163" s="34"/>
      <c r="C163" s="42"/>
      <c r="D163" s="34"/>
      <c r="E163" s="42"/>
      <c r="F163" s="34"/>
      <c r="G163" s="42"/>
      <c r="H163" s="34"/>
      <c r="I163" s="42"/>
      <c r="J163" s="34"/>
      <c r="K163" s="42"/>
      <c r="L163" s="34"/>
      <c r="M163" s="34"/>
      <c r="N163" s="34"/>
      <c r="O163" s="34"/>
      <c r="P163" s="34"/>
      <c r="Q163" s="34"/>
      <c r="R163" s="34"/>
      <c r="S163" s="34"/>
      <c r="T163" s="34"/>
      <c r="U163" s="34"/>
      <c r="V163" s="34"/>
      <c r="W163" s="34"/>
      <c r="X163" s="34"/>
      <c r="Y163" s="34"/>
      <c r="Z163" s="34"/>
    </row>
    <row r="164" spans="1:26" ht="15.75" customHeight="1">
      <c r="A164" s="34"/>
      <c r="B164" s="34"/>
      <c r="C164" s="42"/>
      <c r="D164" s="34"/>
      <c r="E164" s="42"/>
      <c r="F164" s="34"/>
      <c r="G164" s="42"/>
      <c r="H164" s="34"/>
      <c r="I164" s="42"/>
      <c r="J164" s="34"/>
      <c r="K164" s="42"/>
      <c r="L164" s="34"/>
      <c r="M164" s="34"/>
      <c r="N164" s="34"/>
      <c r="O164" s="34"/>
      <c r="P164" s="34"/>
      <c r="Q164" s="34"/>
      <c r="R164" s="34"/>
      <c r="S164" s="34"/>
      <c r="T164" s="34"/>
      <c r="U164" s="34"/>
      <c r="V164" s="34"/>
      <c r="W164" s="34"/>
      <c r="X164" s="34"/>
      <c r="Y164" s="34"/>
      <c r="Z164" s="34"/>
    </row>
    <row r="165" spans="1:26" ht="15.75" customHeight="1">
      <c r="A165" s="34"/>
      <c r="B165" s="34"/>
      <c r="C165" s="42"/>
      <c r="D165" s="34"/>
      <c r="E165" s="42"/>
      <c r="F165" s="34"/>
      <c r="G165" s="42"/>
      <c r="H165" s="34"/>
      <c r="I165" s="42"/>
      <c r="J165" s="34"/>
      <c r="K165" s="42"/>
      <c r="L165" s="34"/>
      <c r="M165" s="34"/>
      <c r="N165" s="34"/>
      <c r="O165" s="34"/>
      <c r="P165" s="34"/>
      <c r="Q165" s="34"/>
      <c r="R165" s="34"/>
      <c r="S165" s="34"/>
      <c r="T165" s="34"/>
      <c r="U165" s="34"/>
      <c r="V165" s="34"/>
      <c r="W165" s="34"/>
      <c r="X165" s="34"/>
      <c r="Y165" s="34"/>
      <c r="Z165" s="34"/>
    </row>
    <row r="166" spans="1:26" ht="15.75" customHeight="1">
      <c r="A166" s="34"/>
      <c r="B166" s="34"/>
      <c r="C166" s="42"/>
      <c r="D166" s="34"/>
      <c r="E166" s="42"/>
      <c r="F166" s="34"/>
      <c r="G166" s="42"/>
      <c r="H166" s="34"/>
      <c r="I166" s="42"/>
      <c r="J166" s="34"/>
      <c r="K166" s="42"/>
      <c r="L166" s="34"/>
      <c r="M166" s="34"/>
      <c r="N166" s="34"/>
      <c r="O166" s="34"/>
      <c r="P166" s="34"/>
      <c r="Q166" s="34"/>
      <c r="R166" s="34"/>
      <c r="S166" s="34"/>
      <c r="T166" s="34"/>
      <c r="U166" s="34"/>
      <c r="V166" s="34"/>
      <c r="W166" s="34"/>
      <c r="X166" s="34"/>
      <c r="Y166" s="34"/>
      <c r="Z166" s="34"/>
    </row>
    <row r="167" spans="1:26" ht="15.75" customHeight="1">
      <c r="A167" s="34"/>
      <c r="B167" s="34"/>
      <c r="C167" s="42"/>
      <c r="D167" s="34"/>
      <c r="E167" s="42"/>
      <c r="F167" s="34"/>
      <c r="G167" s="42"/>
      <c r="H167" s="34"/>
      <c r="I167" s="42"/>
      <c r="J167" s="34"/>
      <c r="K167" s="42"/>
      <c r="L167" s="34"/>
      <c r="M167" s="34"/>
      <c r="N167" s="34"/>
      <c r="O167" s="34"/>
      <c r="P167" s="34"/>
      <c r="Q167" s="34"/>
      <c r="R167" s="34"/>
      <c r="S167" s="34"/>
      <c r="T167" s="34"/>
      <c r="U167" s="34"/>
      <c r="V167" s="34"/>
      <c r="W167" s="34"/>
      <c r="X167" s="34"/>
      <c r="Y167" s="34"/>
      <c r="Z167" s="34"/>
    </row>
    <row r="168" spans="1:26" ht="15.75" customHeight="1">
      <c r="A168" s="34"/>
      <c r="B168" s="34"/>
      <c r="C168" s="42"/>
      <c r="D168" s="34"/>
      <c r="E168" s="42"/>
      <c r="F168" s="34"/>
      <c r="G168" s="42"/>
      <c r="H168" s="34"/>
      <c r="I168" s="42"/>
      <c r="J168" s="34"/>
      <c r="K168" s="42"/>
      <c r="L168" s="34"/>
      <c r="M168" s="34"/>
      <c r="N168" s="34"/>
      <c r="O168" s="34"/>
      <c r="P168" s="34"/>
      <c r="Q168" s="34"/>
      <c r="R168" s="34"/>
      <c r="S168" s="34"/>
      <c r="T168" s="34"/>
      <c r="U168" s="34"/>
      <c r="V168" s="34"/>
      <c r="W168" s="34"/>
      <c r="X168" s="34"/>
      <c r="Y168" s="34"/>
      <c r="Z168" s="34"/>
    </row>
    <row r="169" spans="1:26" ht="15.75" customHeight="1">
      <c r="A169" s="34"/>
      <c r="B169" s="34"/>
      <c r="C169" s="42"/>
      <c r="D169" s="34"/>
      <c r="E169" s="42"/>
      <c r="F169" s="34"/>
      <c r="G169" s="42"/>
      <c r="H169" s="34"/>
      <c r="I169" s="42"/>
      <c r="J169" s="34"/>
      <c r="K169" s="42"/>
      <c r="L169" s="34"/>
      <c r="M169" s="34"/>
      <c r="N169" s="34"/>
      <c r="O169" s="34"/>
      <c r="P169" s="34"/>
      <c r="Q169" s="34"/>
      <c r="R169" s="34"/>
      <c r="S169" s="34"/>
      <c r="T169" s="34"/>
      <c r="U169" s="34"/>
      <c r="V169" s="34"/>
      <c r="W169" s="34"/>
      <c r="X169" s="34"/>
      <c r="Y169" s="34"/>
      <c r="Z169" s="34"/>
    </row>
    <row r="170" spans="1:26" ht="15.75" customHeight="1">
      <c r="A170" s="34"/>
      <c r="B170" s="34"/>
      <c r="C170" s="42"/>
      <c r="D170" s="34"/>
      <c r="E170" s="42"/>
      <c r="F170" s="34"/>
      <c r="G170" s="42"/>
      <c r="H170" s="34"/>
      <c r="I170" s="42"/>
      <c r="J170" s="34"/>
      <c r="K170" s="42"/>
      <c r="L170" s="34"/>
      <c r="M170" s="34"/>
      <c r="N170" s="34"/>
      <c r="O170" s="34"/>
      <c r="P170" s="34"/>
      <c r="Q170" s="34"/>
      <c r="R170" s="34"/>
      <c r="S170" s="34"/>
      <c r="T170" s="34"/>
      <c r="U170" s="34"/>
      <c r="V170" s="34"/>
      <c r="W170" s="34"/>
      <c r="X170" s="34"/>
      <c r="Y170" s="34"/>
      <c r="Z170" s="34"/>
    </row>
    <row r="171" spans="1:26" ht="15.75" customHeight="1">
      <c r="A171" s="34"/>
      <c r="B171" s="34"/>
      <c r="C171" s="42"/>
      <c r="D171" s="34"/>
      <c r="E171" s="42"/>
      <c r="F171" s="34"/>
      <c r="G171" s="42"/>
      <c r="H171" s="34"/>
      <c r="I171" s="42"/>
      <c r="J171" s="34"/>
      <c r="K171" s="42"/>
      <c r="L171" s="34"/>
      <c r="M171" s="34"/>
      <c r="N171" s="34"/>
      <c r="O171" s="34"/>
      <c r="P171" s="34"/>
      <c r="Q171" s="34"/>
      <c r="R171" s="34"/>
      <c r="S171" s="34"/>
      <c r="T171" s="34"/>
      <c r="U171" s="34"/>
      <c r="V171" s="34"/>
      <c r="W171" s="34"/>
      <c r="X171" s="34"/>
      <c r="Y171" s="34"/>
      <c r="Z171" s="34"/>
    </row>
    <row r="172" spans="1:26" ht="15.75" customHeight="1">
      <c r="A172" s="34"/>
      <c r="B172" s="34"/>
      <c r="C172" s="42"/>
      <c r="D172" s="34"/>
      <c r="E172" s="42"/>
      <c r="F172" s="34"/>
      <c r="G172" s="42"/>
      <c r="H172" s="34"/>
      <c r="I172" s="42"/>
      <c r="J172" s="34"/>
      <c r="K172" s="42"/>
      <c r="L172" s="34"/>
      <c r="M172" s="34"/>
      <c r="N172" s="34"/>
      <c r="O172" s="34"/>
      <c r="P172" s="34"/>
      <c r="Q172" s="34"/>
      <c r="R172" s="34"/>
      <c r="S172" s="34"/>
      <c r="T172" s="34"/>
      <c r="U172" s="34"/>
      <c r="V172" s="34"/>
      <c r="W172" s="34"/>
      <c r="X172" s="34"/>
      <c r="Y172" s="34"/>
      <c r="Z172" s="34"/>
    </row>
    <row r="173" spans="1:26" ht="15.75" customHeight="1">
      <c r="A173" s="34"/>
      <c r="B173" s="34"/>
      <c r="C173" s="42"/>
      <c r="D173" s="34"/>
      <c r="E173" s="42"/>
      <c r="F173" s="34"/>
      <c r="G173" s="42"/>
      <c r="H173" s="34"/>
      <c r="I173" s="42"/>
      <c r="J173" s="34"/>
      <c r="K173" s="42"/>
      <c r="L173" s="34"/>
      <c r="M173" s="34"/>
      <c r="N173" s="34"/>
      <c r="O173" s="34"/>
      <c r="P173" s="34"/>
      <c r="Q173" s="34"/>
      <c r="R173" s="34"/>
      <c r="S173" s="34"/>
      <c r="T173" s="34"/>
      <c r="U173" s="34"/>
      <c r="V173" s="34"/>
      <c r="W173" s="34"/>
      <c r="X173" s="34"/>
      <c r="Y173" s="34"/>
      <c r="Z173" s="34"/>
    </row>
    <row r="174" spans="1:26" ht="15.75" customHeight="1">
      <c r="A174" s="34"/>
      <c r="B174" s="34"/>
      <c r="C174" s="42"/>
      <c r="D174" s="34"/>
      <c r="E174" s="42"/>
      <c r="F174" s="34"/>
      <c r="G174" s="42"/>
      <c r="H174" s="34"/>
      <c r="I174" s="42"/>
      <c r="J174" s="34"/>
      <c r="K174" s="42"/>
      <c r="L174" s="34"/>
      <c r="M174" s="34"/>
      <c r="N174" s="34"/>
      <c r="O174" s="34"/>
      <c r="P174" s="34"/>
      <c r="Q174" s="34"/>
      <c r="R174" s="34"/>
      <c r="S174" s="34"/>
      <c r="T174" s="34"/>
      <c r="U174" s="34"/>
      <c r="V174" s="34"/>
      <c r="W174" s="34"/>
      <c r="X174" s="34"/>
      <c r="Y174" s="34"/>
      <c r="Z174" s="34"/>
    </row>
    <row r="175" spans="1:26" ht="15.75" customHeight="1">
      <c r="A175" s="34"/>
      <c r="B175" s="34"/>
      <c r="C175" s="42"/>
      <c r="D175" s="34"/>
      <c r="E175" s="42"/>
      <c r="F175" s="34"/>
      <c r="G175" s="42"/>
      <c r="H175" s="34"/>
      <c r="I175" s="42"/>
      <c r="J175" s="34"/>
      <c r="K175" s="42"/>
      <c r="L175" s="34"/>
      <c r="M175" s="34"/>
      <c r="N175" s="34"/>
      <c r="O175" s="34"/>
      <c r="P175" s="34"/>
      <c r="Q175" s="34"/>
      <c r="R175" s="34"/>
      <c r="S175" s="34"/>
      <c r="T175" s="34"/>
      <c r="U175" s="34"/>
      <c r="V175" s="34"/>
      <c r="W175" s="34"/>
      <c r="X175" s="34"/>
      <c r="Y175" s="34"/>
      <c r="Z175" s="34"/>
    </row>
    <row r="176" spans="1:26" ht="15.75" customHeight="1">
      <c r="A176" s="34"/>
      <c r="B176" s="34"/>
      <c r="C176" s="42"/>
      <c r="D176" s="34"/>
      <c r="E176" s="42"/>
      <c r="F176" s="34"/>
      <c r="G176" s="42"/>
      <c r="H176" s="34"/>
      <c r="I176" s="42"/>
      <c r="J176" s="34"/>
      <c r="K176" s="42"/>
      <c r="L176" s="34"/>
      <c r="M176" s="34"/>
      <c r="N176" s="34"/>
      <c r="O176" s="34"/>
      <c r="P176" s="34"/>
      <c r="Q176" s="34"/>
      <c r="R176" s="34"/>
      <c r="S176" s="34"/>
      <c r="T176" s="34"/>
      <c r="U176" s="34"/>
      <c r="V176" s="34"/>
      <c r="W176" s="34"/>
      <c r="X176" s="34"/>
      <c r="Y176" s="34"/>
      <c r="Z176" s="34"/>
    </row>
    <row r="177" spans="1:26" ht="15.75" customHeight="1">
      <c r="A177" s="34"/>
      <c r="B177" s="34"/>
      <c r="C177" s="42"/>
      <c r="D177" s="34"/>
      <c r="E177" s="42"/>
      <c r="F177" s="34"/>
      <c r="G177" s="42"/>
      <c r="H177" s="34"/>
      <c r="I177" s="42"/>
      <c r="J177" s="34"/>
      <c r="K177" s="42"/>
      <c r="L177" s="34"/>
      <c r="M177" s="34"/>
      <c r="N177" s="34"/>
      <c r="O177" s="34"/>
      <c r="P177" s="34"/>
      <c r="Q177" s="34"/>
      <c r="R177" s="34"/>
      <c r="S177" s="34"/>
      <c r="T177" s="34"/>
      <c r="U177" s="34"/>
      <c r="V177" s="34"/>
      <c r="W177" s="34"/>
      <c r="X177" s="34"/>
      <c r="Y177" s="34"/>
      <c r="Z177" s="34"/>
    </row>
    <row r="178" spans="1:26" ht="15.75" customHeight="1">
      <c r="A178" s="34"/>
      <c r="B178" s="34"/>
      <c r="C178" s="42"/>
      <c r="D178" s="34"/>
      <c r="E178" s="42"/>
      <c r="F178" s="34"/>
      <c r="G178" s="42"/>
      <c r="H178" s="34"/>
      <c r="I178" s="42"/>
      <c r="J178" s="34"/>
      <c r="K178" s="42"/>
      <c r="L178" s="34"/>
      <c r="M178" s="34"/>
      <c r="N178" s="34"/>
      <c r="O178" s="34"/>
      <c r="P178" s="34"/>
      <c r="Q178" s="34"/>
      <c r="R178" s="34"/>
      <c r="S178" s="34"/>
      <c r="T178" s="34"/>
      <c r="U178" s="34"/>
      <c r="V178" s="34"/>
      <c r="W178" s="34"/>
      <c r="X178" s="34"/>
      <c r="Y178" s="34"/>
      <c r="Z178" s="34"/>
    </row>
    <row r="179" spans="1:26" ht="15.75" customHeight="1">
      <c r="A179" s="34"/>
      <c r="B179" s="34"/>
      <c r="C179" s="42"/>
      <c r="D179" s="34"/>
      <c r="E179" s="42"/>
      <c r="F179" s="34"/>
      <c r="G179" s="42"/>
      <c r="H179" s="34"/>
      <c r="I179" s="42"/>
      <c r="J179" s="34"/>
      <c r="K179" s="42"/>
      <c r="L179" s="34"/>
      <c r="M179" s="34"/>
      <c r="N179" s="34"/>
      <c r="O179" s="34"/>
      <c r="P179" s="34"/>
      <c r="Q179" s="34"/>
      <c r="R179" s="34"/>
      <c r="S179" s="34"/>
      <c r="T179" s="34"/>
      <c r="U179" s="34"/>
      <c r="V179" s="34"/>
      <c r="W179" s="34"/>
      <c r="X179" s="34"/>
      <c r="Y179" s="34"/>
      <c r="Z179" s="34"/>
    </row>
    <row r="180" spans="1:26" ht="15.75" customHeight="1">
      <c r="A180" s="34"/>
      <c r="B180" s="34"/>
      <c r="C180" s="42"/>
      <c r="D180" s="34"/>
      <c r="E180" s="42"/>
      <c r="F180" s="34"/>
      <c r="G180" s="42"/>
      <c r="H180" s="34"/>
      <c r="I180" s="42"/>
      <c r="J180" s="34"/>
      <c r="K180" s="42"/>
      <c r="L180" s="34"/>
      <c r="M180" s="34"/>
      <c r="N180" s="34"/>
      <c r="O180" s="34"/>
      <c r="P180" s="34"/>
      <c r="Q180" s="34"/>
      <c r="R180" s="34"/>
      <c r="S180" s="34"/>
      <c r="T180" s="34"/>
      <c r="U180" s="34"/>
      <c r="V180" s="34"/>
      <c r="W180" s="34"/>
      <c r="X180" s="34"/>
      <c r="Y180" s="34"/>
      <c r="Z180" s="34"/>
    </row>
    <row r="181" spans="1:26" ht="15.75" customHeight="1">
      <c r="A181" s="34"/>
      <c r="B181" s="34"/>
      <c r="C181" s="42"/>
      <c r="D181" s="34"/>
      <c r="E181" s="42"/>
      <c r="F181" s="34"/>
      <c r="G181" s="42"/>
      <c r="H181" s="34"/>
      <c r="I181" s="42"/>
      <c r="J181" s="34"/>
      <c r="K181" s="42"/>
      <c r="L181" s="34"/>
      <c r="M181" s="34"/>
      <c r="N181" s="34"/>
      <c r="O181" s="34"/>
      <c r="P181" s="34"/>
      <c r="Q181" s="34"/>
      <c r="R181" s="34"/>
      <c r="S181" s="34"/>
      <c r="T181" s="34"/>
      <c r="U181" s="34"/>
      <c r="V181" s="34"/>
      <c r="W181" s="34"/>
      <c r="X181" s="34"/>
      <c r="Y181" s="34"/>
      <c r="Z181" s="34"/>
    </row>
    <row r="182" spans="1:26" ht="15.75" customHeight="1">
      <c r="A182" s="34"/>
      <c r="B182" s="34"/>
      <c r="C182" s="42"/>
      <c r="D182" s="34"/>
      <c r="E182" s="42"/>
      <c r="F182" s="34"/>
      <c r="G182" s="42"/>
      <c r="H182" s="34"/>
      <c r="I182" s="42"/>
      <c r="J182" s="34"/>
      <c r="K182" s="42"/>
      <c r="L182" s="34"/>
      <c r="M182" s="34"/>
      <c r="N182" s="34"/>
      <c r="O182" s="34"/>
      <c r="P182" s="34"/>
      <c r="Q182" s="34"/>
      <c r="R182" s="34"/>
      <c r="S182" s="34"/>
      <c r="T182" s="34"/>
      <c r="U182" s="34"/>
      <c r="V182" s="34"/>
      <c r="W182" s="34"/>
      <c r="X182" s="34"/>
      <c r="Y182" s="34"/>
      <c r="Z182" s="34"/>
    </row>
    <row r="183" spans="1:26" ht="15.75" customHeight="1">
      <c r="A183" s="34"/>
      <c r="B183" s="34"/>
      <c r="C183" s="42"/>
      <c r="D183" s="34"/>
      <c r="E183" s="42"/>
      <c r="F183" s="34"/>
      <c r="G183" s="42"/>
      <c r="H183" s="34"/>
      <c r="I183" s="42"/>
      <c r="J183" s="34"/>
      <c r="K183" s="42"/>
      <c r="L183" s="34"/>
      <c r="M183" s="34"/>
      <c r="N183" s="34"/>
      <c r="O183" s="34"/>
      <c r="P183" s="34"/>
      <c r="Q183" s="34"/>
      <c r="R183" s="34"/>
      <c r="S183" s="34"/>
      <c r="T183" s="34"/>
      <c r="U183" s="34"/>
      <c r="V183" s="34"/>
      <c r="W183" s="34"/>
      <c r="X183" s="34"/>
      <c r="Y183" s="34"/>
      <c r="Z183" s="34"/>
    </row>
    <row r="184" spans="1:26" ht="15.75" customHeight="1">
      <c r="A184" s="34"/>
      <c r="B184" s="34"/>
      <c r="C184" s="42"/>
      <c r="D184" s="34"/>
      <c r="E184" s="42"/>
      <c r="F184" s="34"/>
      <c r="G184" s="42"/>
      <c r="H184" s="34"/>
      <c r="I184" s="42"/>
      <c r="J184" s="34"/>
      <c r="K184" s="42"/>
      <c r="L184" s="34"/>
      <c r="M184" s="34"/>
      <c r="N184" s="34"/>
      <c r="O184" s="34"/>
      <c r="P184" s="34"/>
      <c r="Q184" s="34"/>
      <c r="R184" s="34"/>
      <c r="S184" s="34"/>
      <c r="T184" s="34"/>
      <c r="U184" s="34"/>
      <c r="V184" s="34"/>
      <c r="W184" s="34"/>
      <c r="X184" s="34"/>
      <c r="Y184" s="34"/>
      <c r="Z184" s="34"/>
    </row>
    <row r="185" spans="1:26" ht="15.75" customHeight="1">
      <c r="A185" s="34"/>
      <c r="B185" s="34"/>
      <c r="C185" s="42"/>
      <c r="D185" s="34"/>
      <c r="E185" s="42"/>
      <c r="F185" s="34"/>
      <c r="G185" s="42"/>
      <c r="H185" s="34"/>
      <c r="I185" s="42"/>
      <c r="J185" s="34"/>
      <c r="K185" s="42"/>
      <c r="L185" s="34"/>
      <c r="M185" s="34"/>
      <c r="N185" s="34"/>
      <c r="O185" s="34"/>
      <c r="P185" s="34"/>
      <c r="Q185" s="34"/>
      <c r="R185" s="34"/>
      <c r="S185" s="34"/>
      <c r="T185" s="34"/>
      <c r="U185" s="34"/>
      <c r="V185" s="34"/>
      <c r="W185" s="34"/>
      <c r="X185" s="34"/>
      <c r="Y185" s="34"/>
      <c r="Z185" s="34"/>
    </row>
    <row r="186" spans="1:26" ht="15.75" customHeight="1">
      <c r="A186" s="34"/>
      <c r="B186" s="34"/>
      <c r="C186" s="42"/>
      <c r="D186" s="34"/>
      <c r="E186" s="42"/>
      <c r="F186" s="34"/>
      <c r="G186" s="42"/>
      <c r="H186" s="34"/>
      <c r="I186" s="42"/>
      <c r="J186" s="34"/>
      <c r="K186" s="42"/>
      <c r="L186" s="34"/>
      <c r="M186" s="34"/>
      <c r="N186" s="34"/>
      <c r="O186" s="34"/>
      <c r="P186" s="34"/>
      <c r="Q186" s="34"/>
      <c r="R186" s="34"/>
      <c r="S186" s="34"/>
      <c r="T186" s="34"/>
      <c r="U186" s="34"/>
      <c r="V186" s="34"/>
      <c r="W186" s="34"/>
      <c r="X186" s="34"/>
      <c r="Y186" s="34"/>
      <c r="Z186" s="34"/>
    </row>
    <row r="187" spans="1:26" ht="15.75" customHeight="1">
      <c r="A187" s="34"/>
      <c r="B187" s="34"/>
      <c r="C187" s="42"/>
      <c r="D187" s="34"/>
      <c r="E187" s="42"/>
      <c r="F187" s="34"/>
      <c r="G187" s="42"/>
      <c r="H187" s="34"/>
      <c r="I187" s="42"/>
      <c r="J187" s="34"/>
      <c r="K187" s="42"/>
      <c r="L187" s="34"/>
      <c r="M187" s="34"/>
      <c r="N187" s="34"/>
      <c r="O187" s="34"/>
      <c r="P187" s="34"/>
      <c r="Q187" s="34"/>
      <c r="R187" s="34"/>
      <c r="S187" s="34"/>
      <c r="T187" s="34"/>
      <c r="U187" s="34"/>
      <c r="V187" s="34"/>
      <c r="W187" s="34"/>
      <c r="X187" s="34"/>
      <c r="Y187" s="34"/>
      <c r="Z187" s="34"/>
    </row>
    <row r="188" spans="1:26" ht="15.75" customHeight="1">
      <c r="A188" s="34"/>
      <c r="B188" s="34"/>
      <c r="C188" s="42"/>
      <c r="D188" s="34"/>
      <c r="E188" s="42"/>
      <c r="F188" s="34"/>
      <c r="G188" s="42"/>
      <c r="H188" s="34"/>
      <c r="I188" s="42"/>
      <c r="J188" s="34"/>
      <c r="K188" s="42"/>
      <c r="L188" s="34"/>
      <c r="M188" s="34"/>
      <c r="N188" s="34"/>
      <c r="O188" s="34"/>
      <c r="P188" s="34"/>
      <c r="Q188" s="34"/>
      <c r="R188" s="34"/>
      <c r="S188" s="34"/>
      <c r="T188" s="34"/>
      <c r="U188" s="34"/>
      <c r="V188" s="34"/>
      <c r="W188" s="34"/>
      <c r="X188" s="34"/>
      <c r="Y188" s="34"/>
      <c r="Z188" s="34"/>
    </row>
    <row r="189" spans="1:26" ht="15.75" customHeight="1">
      <c r="A189" s="34"/>
      <c r="B189" s="34"/>
      <c r="C189" s="42"/>
      <c r="D189" s="34"/>
      <c r="E189" s="42"/>
      <c r="F189" s="34"/>
      <c r="G189" s="42"/>
      <c r="H189" s="34"/>
      <c r="I189" s="42"/>
      <c r="J189" s="34"/>
      <c r="K189" s="42"/>
      <c r="L189" s="34"/>
      <c r="M189" s="34"/>
      <c r="N189" s="34"/>
      <c r="O189" s="34"/>
      <c r="P189" s="34"/>
      <c r="Q189" s="34"/>
      <c r="R189" s="34"/>
      <c r="S189" s="34"/>
      <c r="T189" s="34"/>
      <c r="U189" s="34"/>
      <c r="V189" s="34"/>
      <c r="W189" s="34"/>
      <c r="X189" s="34"/>
      <c r="Y189" s="34"/>
      <c r="Z189" s="34"/>
    </row>
    <row r="190" spans="1:26" ht="15.75" customHeight="1">
      <c r="A190" s="34"/>
      <c r="B190" s="34"/>
      <c r="C190" s="42"/>
      <c r="D190" s="34"/>
      <c r="E190" s="42"/>
      <c r="F190" s="34"/>
      <c r="G190" s="42"/>
      <c r="H190" s="34"/>
      <c r="I190" s="42"/>
      <c r="J190" s="34"/>
      <c r="K190" s="42"/>
      <c r="L190" s="34"/>
      <c r="M190" s="34"/>
      <c r="N190" s="34"/>
      <c r="O190" s="34"/>
      <c r="P190" s="34"/>
      <c r="Q190" s="34"/>
      <c r="R190" s="34"/>
      <c r="S190" s="34"/>
      <c r="T190" s="34"/>
      <c r="U190" s="34"/>
      <c r="V190" s="34"/>
      <c r="W190" s="34"/>
      <c r="X190" s="34"/>
      <c r="Y190" s="34"/>
      <c r="Z190" s="34"/>
    </row>
    <row r="191" spans="1:26" ht="15.75" customHeight="1">
      <c r="A191" s="34"/>
      <c r="B191" s="34"/>
      <c r="C191" s="42"/>
      <c r="D191" s="34"/>
      <c r="E191" s="42"/>
      <c r="F191" s="34"/>
      <c r="G191" s="42"/>
      <c r="H191" s="34"/>
      <c r="I191" s="42"/>
      <c r="J191" s="34"/>
      <c r="K191" s="42"/>
      <c r="L191" s="34"/>
      <c r="M191" s="34"/>
      <c r="N191" s="34"/>
      <c r="O191" s="34"/>
      <c r="P191" s="34"/>
      <c r="Q191" s="34"/>
      <c r="R191" s="34"/>
      <c r="S191" s="34"/>
      <c r="T191" s="34"/>
      <c r="U191" s="34"/>
      <c r="V191" s="34"/>
      <c r="W191" s="34"/>
      <c r="X191" s="34"/>
      <c r="Y191" s="34"/>
      <c r="Z191" s="34"/>
    </row>
    <row r="192" spans="1:26" ht="15.75" customHeight="1">
      <c r="A192" s="34"/>
      <c r="B192" s="34"/>
      <c r="C192" s="42"/>
      <c r="D192" s="34"/>
      <c r="E192" s="42"/>
      <c r="F192" s="34"/>
      <c r="G192" s="42"/>
      <c r="H192" s="34"/>
      <c r="I192" s="42"/>
      <c r="J192" s="34"/>
      <c r="K192" s="42"/>
      <c r="L192" s="34"/>
      <c r="M192" s="34"/>
      <c r="N192" s="34"/>
      <c r="O192" s="34"/>
      <c r="P192" s="34"/>
      <c r="Q192" s="34"/>
      <c r="R192" s="34"/>
      <c r="S192" s="34"/>
      <c r="T192" s="34"/>
      <c r="U192" s="34"/>
      <c r="V192" s="34"/>
      <c r="W192" s="34"/>
      <c r="X192" s="34"/>
      <c r="Y192" s="34"/>
      <c r="Z192" s="34"/>
    </row>
    <row r="193" spans="1:26" ht="15.75" customHeight="1">
      <c r="A193" s="34"/>
      <c r="B193" s="34"/>
      <c r="C193" s="42"/>
      <c r="D193" s="34"/>
      <c r="E193" s="42"/>
      <c r="F193" s="34"/>
      <c r="G193" s="42"/>
      <c r="H193" s="34"/>
      <c r="I193" s="42"/>
      <c r="J193" s="34"/>
      <c r="K193" s="42"/>
      <c r="L193" s="34"/>
      <c r="M193" s="34"/>
      <c r="N193" s="34"/>
      <c r="O193" s="34"/>
      <c r="P193" s="34"/>
      <c r="Q193" s="34"/>
      <c r="R193" s="34"/>
      <c r="S193" s="34"/>
      <c r="T193" s="34"/>
      <c r="U193" s="34"/>
      <c r="V193" s="34"/>
      <c r="W193" s="34"/>
      <c r="X193" s="34"/>
      <c r="Y193" s="34"/>
      <c r="Z193" s="34"/>
    </row>
    <row r="194" spans="1:26" ht="15.75" customHeight="1">
      <c r="A194" s="34"/>
      <c r="B194" s="34"/>
      <c r="C194" s="42"/>
      <c r="D194" s="34"/>
      <c r="E194" s="42"/>
      <c r="F194" s="34"/>
      <c r="G194" s="42"/>
      <c r="H194" s="34"/>
      <c r="I194" s="42"/>
      <c r="J194" s="34"/>
      <c r="K194" s="42"/>
      <c r="L194" s="34"/>
      <c r="M194" s="34"/>
      <c r="N194" s="34"/>
      <c r="O194" s="34"/>
      <c r="P194" s="34"/>
      <c r="Q194" s="34"/>
      <c r="R194" s="34"/>
      <c r="S194" s="34"/>
      <c r="T194" s="34"/>
      <c r="U194" s="34"/>
      <c r="V194" s="34"/>
      <c r="W194" s="34"/>
      <c r="X194" s="34"/>
      <c r="Y194" s="34"/>
      <c r="Z194" s="34"/>
    </row>
    <row r="195" spans="1:26" ht="15.75" customHeight="1">
      <c r="A195" s="34"/>
      <c r="B195" s="34"/>
      <c r="C195" s="42"/>
      <c r="D195" s="34"/>
      <c r="E195" s="42"/>
      <c r="F195" s="34"/>
      <c r="G195" s="42"/>
      <c r="H195" s="34"/>
      <c r="I195" s="42"/>
      <c r="J195" s="34"/>
      <c r="K195" s="42"/>
      <c r="L195" s="34"/>
      <c r="M195" s="34"/>
      <c r="N195" s="34"/>
      <c r="O195" s="34"/>
      <c r="P195" s="34"/>
      <c r="Q195" s="34"/>
      <c r="R195" s="34"/>
      <c r="S195" s="34"/>
      <c r="T195" s="34"/>
      <c r="U195" s="34"/>
      <c r="V195" s="34"/>
      <c r="W195" s="34"/>
      <c r="X195" s="34"/>
      <c r="Y195" s="34"/>
      <c r="Z195" s="34"/>
    </row>
    <row r="196" spans="1:26" ht="15.75" customHeight="1">
      <c r="A196" s="34"/>
      <c r="B196" s="34"/>
      <c r="C196" s="42"/>
      <c r="D196" s="34"/>
      <c r="E196" s="42"/>
      <c r="F196" s="34"/>
      <c r="G196" s="42"/>
      <c r="H196" s="34"/>
      <c r="I196" s="42"/>
      <c r="J196" s="34"/>
      <c r="K196" s="42"/>
      <c r="L196" s="34"/>
      <c r="M196" s="34"/>
      <c r="N196" s="34"/>
      <c r="O196" s="34"/>
      <c r="P196" s="34"/>
      <c r="Q196" s="34"/>
      <c r="R196" s="34"/>
      <c r="S196" s="34"/>
      <c r="T196" s="34"/>
      <c r="U196" s="34"/>
      <c r="V196" s="34"/>
      <c r="W196" s="34"/>
      <c r="X196" s="34"/>
      <c r="Y196" s="34"/>
      <c r="Z196" s="34"/>
    </row>
    <row r="197" spans="1:26" ht="15.75" customHeight="1">
      <c r="A197" s="34"/>
      <c r="B197" s="34"/>
      <c r="C197" s="42"/>
      <c r="D197" s="34"/>
      <c r="E197" s="42"/>
      <c r="F197" s="34"/>
      <c r="G197" s="42"/>
      <c r="H197" s="34"/>
      <c r="I197" s="42"/>
      <c r="J197" s="34"/>
      <c r="K197" s="42"/>
      <c r="L197" s="34"/>
      <c r="M197" s="34"/>
      <c r="N197" s="34"/>
      <c r="O197" s="34"/>
      <c r="P197" s="34"/>
      <c r="Q197" s="34"/>
      <c r="R197" s="34"/>
      <c r="S197" s="34"/>
      <c r="T197" s="34"/>
      <c r="U197" s="34"/>
      <c r="V197" s="34"/>
      <c r="W197" s="34"/>
      <c r="X197" s="34"/>
      <c r="Y197" s="34"/>
      <c r="Z197" s="34"/>
    </row>
    <row r="198" spans="1:26" ht="15.75" customHeight="1">
      <c r="A198" s="34"/>
      <c r="B198" s="34"/>
      <c r="C198" s="42"/>
      <c r="D198" s="34"/>
      <c r="E198" s="42"/>
      <c r="F198" s="34"/>
      <c r="G198" s="42"/>
      <c r="H198" s="34"/>
      <c r="I198" s="42"/>
      <c r="J198" s="34"/>
      <c r="K198" s="42"/>
      <c r="L198" s="34"/>
      <c r="M198" s="34"/>
      <c r="N198" s="34"/>
      <c r="O198" s="34"/>
      <c r="P198" s="34"/>
      <c r="Q198" s="34"/>
      <c r="R198" s="34"/>
      <c r="S198" s="34"/>
      <c r="T198" s="34"/>
      <c r="U198" s="34"/>
      <c r="V198" s="34"/>
      <c r="W198" s="34"/>
      <c r="X198" s="34"/>
      <c r="Y198" s="34"/>
      <c r="Z198" s="34"/>
    </row>
    <row r="199" spans="1:26" ht="15.75" customHeight="1">
      <c r="A199" s="34"/>
      <c r="B199" s="34"/>
      <c r="C199" s="42"/>
      <c r="D199" s="34"/>
      <c r="E199" s="42"/>
      <c r="F199" s="34"/>
      <c r="G199" s="42"/>
      <c r="H199" s="34"/>
      <c r="I199" s="42"/>
      <c r="J199" s="34"/>
      <c r="K199" s="42"/>
      <c r="L199" s="34"/>
      <c r="M199" s="34"/>
      <c r="N199" s="34"/>
      <c r="O199" s="34"/>
      <c r="P199" s="34"/>
      <c r="Q199" s="34"/>
      <c r="R199" s="34"/>
      <c r="S199" s="34"/>
      <c r="T199" s="34"/>
      <c r="U199" s="34"/>
      <c r="V199" s="34"/>
      <c r="W199" s="34"/>
      <c r="X199" s="34"/>
      <c r="Y199" s="34"/>
      <c r="Z199" s="34"/>
    </row>
    <row r="200" spans="1:26" ht="15.75" customHeight="1">
      <c r="A200" s="34"/>
      <c r="B200" s="34"/>
      <c r="C200" s="42"/>
      <c r="D200" s="34"/>
      <c r="E200" s="42"/>
      <c r="F200" s="34"/>
      <c r="G200" s="42"/>
      <c r="H200" s="34"/>
      <c r="I200" s="42"/>
      <c r="J200" s="34"/>
      <c r="K200" s="42"/>
      <c r="L200" s="34"/>
      <c r="M200" s="34"/>
      <c r="N200" s="34"/>
      <c r="O200" s="34"/>
      <c r="P200" s="34"/>
      <c r="Q200" s="34"/>
      <c r="R200" s="34"/>
      <c r="S200" s="34"/>
      <c r="T200" s="34"/>
      <c r="U200" s="34"/>
      <c r="V200" s="34"/>
      <c r="W200" s="34"/>
      <c r="X200" s="34"/>
      <c r="Y200" s="34"/>
      <c r="Z200" s="34"/>
    </row>
    <row r="201" spans="1:26" ht="15.75" customHeight="1">
      <c r="A201" s="34"/>
      <c r="B201" s="34"/>
      <c r="C201" s="42"/>
      <c r="D201" s="34"/>
      <c r="E201" s="42"/>
      <c r="F201" s="34"/>
      <c r="G201" s="42"/>
      <c r="H201" s="34"/>
      <c r="I201" s="42"/>
      <c r="J201" s="34"/>
      <c r="K201" s="42"/>
      <c r="L201" s="34"/>
      <c r="M201" s="34"/>
      <c r="N201" s="34"/>
      <c r="O201" s="34"/>
      <c r="P201" s="34"/>
      <c r="Q201" s="34"/>
      <c r="R201" s="34"/>
      <c r="S201" s="34"/>
      <c r="T201" s="34"/>
      <c r="U201" s="34"/>
      <c r="V201" s="34"/>
      <c r="W201" s="34"/>
      <c r="X201" s="34"/>
      <c r="Y201" s="34"/>
      <c r="Z201" s="34"/>
    </row>
    <row r="202" spans="1:26" ht="15.75" customHeight="1">
      <c r="A202" s="34"/>
      <c r="B202" s="34"/>
      <c r="C202" s="42"/>
      <c r="D202" s="34"/>
      <c r="E202" s="42"/>
      <c r="F202" s="34"/>
      <c r="G202" s="42"/>
      <c r="H202" s="34"/>
      <c r="I202" s="42"/>
      <c r="J202" s="34"/>
      <c r="K202" s="42"/>
      <c r="L202" s="34"/>
      <c r="M202" s="34"/>
      <c r="N202" s="34"/>
      <c r="O202" s="34"/>
      <c r="P202" s="34"/>
      <c r="Q202" s="34"/>
      <c r="R202" s="34"/>
      <c r="S202" s="34"/>
      <c r="T202" s="34"/>
      <c r="U202" s="34"/>
      <c r="V202" s="34"/>
      <c r="W202" s="34"/>
      <c r="X202" s="34"/>
      <c r="Y202" s="34"/>
      <c r="Z202" s="34"/>
    </row>
    <row r="203" spans="1:26" ht="15.75" customHeight="1">
      <c r="A203" s="34"/>
      <c r="B203" s="34"/>
      <c r="C203" s="42"/>
      <c r="D203" s="34"/>
      <c r="E203" s="42"/>
      <c r="F203" s="34"/>
      <c r="G203" s="42"/>
      <c r="H203" s="34"/>
      <c r="I203" s="42"/>
      <c r="J203" s="34"/>
      <c r="K203" s="42"/>
      <c r="L203" s="34"/>
      <c r="M203" s="34"/>
      <c r="N203" s="34"/>
      <c r="O203" s="34"/>
      <c r="P203" s="34"/>
      <c r="Q203" s="34"/>
      <c r="R203" s="34"/>
      <c r="S203" s="34"/>
      <c r="T203" s="34"/>
      <c r="U203" s="34"/>
      <c r="V203" s="34"/>
      <c r="W203" s="34"/>
      <c r="X203" s="34"/>
      <c r="Y203" s="34"/>
      <c r="Z203" s="34"/>
    </row>
    <row r="204" spans="1:26" ht="15.75" customHeight="1">
      <c r="A204" s="34"/>
      <c r="B204" s="34"/>
      <c r="C204" s="42"/>
      <c r="D204" s="34"/>
      <c r="E204" s="42"/>
      <c r="F204" s="34"/>
      <c r="G204" s="42"/>
      <c r="H204" s="34"/>
      <c r="I204" s="42"/>
      <c r="J204" s="34"/>
      <c r="K204" s="42"/>
      <c r="L204" s="34"/>
      <c r="M204" s="34"/>
      <c r="N204" s="34"/>
      <c r="O204" s="34"/>
      <c r="P204" s="34"/>
      <c r="Q204" s="34"/>
      <c r="R204" s="34"/>
      <c r="S204" s="34"/>
      <c r="T204" s="34"/>
      <c r="U204" s="34"/>
      <c r="V204" s="34"/>
      <c r="W204" s="34"/>
      <c r="X204" s="34"/>
      <c r="Y204" s="34"/>
      <c r="Z204" s="34"/>
    </row>
    <row r="205" spans="1:26" ht="15.75" customHeight="1">
      <c r="A205" s="34"/>
      <c r="B205" s="34"/>
      <c r="C205" s="42"/>
      <c r="D205" s="34"/>
      <c r="E205" s="42"/>
      <c r="F205" s="34"/>
      <c r="G205" s="42"/>
      <c r="H205" s="34"/>
      <c r="I205" s="42"/>
      <c r="J205" s="34"/>
      <c r="K205" s="42"/>
      <c r="L205" s="34"/>
      <c r="M205" s="34"/>
      <c r="N205" s="34"/>
      <c r="O205" s="34"/>
      <c r="P205" s="34"/>
      <c r="Q205" s="34"/>
      <c r="R205" s="34"/>
      <c r="S205" s="34"/>
      <c r="T205" s="34"/>
      <c r="U205" s="34"/>
      <c r="V205" s="34"/>
      <c r="W205" s="34"/>
      <c r="X205" s="34"/>
      <c r="Y205" s="34"/>
      <c r="Z205" s="34"/>
    </row>
    <row r="206" spans="1:26" ht="15.75" customHeight="1">
      <c r="A206" s="34"/>
      <c r="B206" s="34"/>
      <c r="C206" s="42"/>
      <c r="D206" s="34"/>
      <c r="E206" s="42"/>
      <c r="F206" s="34"/>
      <c r="G206" s="42"/>
      <c r="H206" s="34"/>
      <c r="I206" s="42"/>
      <c r="J206" s="34"/>
      <c r="K206" s="42"/>
      <c r="L206" s="34"/>
      <c r="M206" s="34"/>
      <c r="N206" s="34"/>
      <c r="O206" s="34"/>
      <c r="P206" s="34"/>
      <c r="Q206" s="34"/>
      <c r="R206" s="34"/>
      <c r="S206" s="34"/>
      <c r="T206" s="34"/>
      <c r="U206" s="34"/>
      <c r="V206" s="34"/>
      <c r="W206" s="34"/>
      <c r="X206" s="34"/>
      <c r="Y206" s="34"/>
      <c r="Z206" s="34"/>
    </row>
    <row r="207" spans="1:26" ht="15.75" customHeight="1">
      <c r="A207" s="34"/>
      <c r="B207" s="34"/>
      <c r="C207" s="42"/>
      <c r="D207" s="34"/>
      <c r="E207" s="42"/>
      <c r="F207" s="34"/>
      <c r="G207" s="42"/>
      <c r="H207" s="34"/>
      <c r="I207" s="42"/>
      <c r="J207" s="34"/>
      <c r="K207" s="42"/>
      <c r="L207" s="34"/>
      <c r="M207" s="34"/>
      <c r="N207" s="34"/>
      <c r="O207" s="34"/>
      <c r="P207" s="34"/>
      <c r="Q207" s="34"/>
      <c r="R207" s="34"/>
      <c r="S207" s="34"/>
      <c r="T207" s="34"/>
      <c r="U207" s="34"/>
      <c r="V207" s="34"/>
      <c r="W207" s="34"/>
      <c r="X207" s="34"/>
      <c r="Y207" s="34"/>
      <c r="Z207" s="34"/>
    </row>
    <row r="208" spans="1:26" ht="15.75" customHeight="1">
      <c r="A208" s="34"/>
      <c r="B208" s="34"/>
      <c r="C208" s="42"/>
      <c r="D208" s="34"/>
      <c r="E208" s="42"/>
      <c r="F208" s="34"/>
      <c r="G208" s="42"/>
      <c r="H208" s="34"/>
      <c r="I208" s="42"/>
      <c r="J208" s="34"/>
      <c r="K208" s="42"/>
      <c r="L208" s="34"/>
      <c r="M208" s="34"/>
      <c r="N208" s="34"/>
      <c r="O208" s="34"/>
      <c r="P208" s="34"/>
      <c r="Q208" s="34"/>
      <c r="R208" s="34"/>
      <c r="S208" s="34"/>
      <c r="T208" s="34"/>
      <c r="U208" s="34"/>
      <c r="V208" s="34"/>
      <c r="W208" s="34"/>
      <c r="X208" s="34"/>
      <c r="Y208" s="34"/>
      <c r="Z208" s="34"/>
    </row>
    <row r="209" spans="1:26" ht="15.75" customHeight="1">
      <c r="A209" s="34"/>
      <c r="B209" s="34"/>
      <c r="C209" s="42"/>
      <c r="D209" s="34"/>
      <c r="E209" s="42"/>
      <c r="F209" s="34"/>
      <c r="G209" s="42"/>
      <c r="H209" s="34"/>
      <c r="I209" s="42"/>
      <c r="J209" s="34"/>
      <c r="K209" s="42"/>
      <c r="L209" s="34"/>
      <c r="M209" s="34"/>
      <c r="N209" s="34"/>
      <c r="O209" s="34"/>
      <c r="P209" s="34"/>
      <c r="Q209" s="34"/>
      <c r="R209" s="34"/>
      <c r="S209" s="34"/>
      <c r="T209" s="34"/>
      <c r="U209" s="34"/>
      <c r="V209" s="34"/>
      <c r="W209" s="34"/>
      <c r="X209" s="34"/>
      <c r="Y209" s="34"/>
      <c r="Z209" s="34"/>
    </row>
    <row r="210" spans="1:26" ht="15.75" customHeight="1">
      <c r="A210" s="34"/>
      <c r="B210" s="34"/>
      <c r="C210" s="42"/>
      <c r="D210" s="34"/>
      <c r="E210" s="42"/>
      <c r="F210" s="34"/>
      <c r="G210" s="42"/>
      <c r="H210" s="34"/>
      <c r="I210" s="42"/>
      <c r="J210" s="34"/>
      <c r="K210" s="42"/>
      <c r="L210" s="34"/>
      <c r="M210" s="34"/>
      <c r="N210" s="34"/>
      <c r="O210" s="34"/>
      <c r="P210" s="34"/>
      <c r="Q210" s="34"/>
      <c r="R210" s="34"/>
      <c r="S210" s="34"/>
      <c r="T210" s="34"/>
      <c r="U210" s="34"/>
      <c r="V210" s="34"/>
      <c r="W210" s="34"/>
      <c r="X210" s="34"/>
      <c r="Y210" s="34"/>
      <c r="Z210" s="34"/>
    </row>
    <row r="211" spans="1:26" ht="15.75" customHeight="1">
      <c r="A211" s="34"/>
      <c r="B211" s="34"/>
      <c r="C211" s="42"/>
      <c r="D211" s="34"/>
      <c r="E211" s="42"/>
      <c r="F211" s="34"/>
      <c r="G211" s="42"/>
      <c r="H211" s="34"/>
      <c r="I211" s="42"/>
      <c r="J211" s="34"/>
      <c r="K211" s="42"/>
      <c r="L211" s="34"/>
      <c r="M211" s="34"/>
      <c r="N211" s="34"/>
      <c r="O211" s="34"/>
      <c r="P211" s="34"/>
      <c r="Q211" s="34"/>
      <c r="R211" s="34"/>
      <c r="S211" s="34"/>
      <c r="T211" s="34"/>
      <c r="U211" s="34"/>
      <c r="V211" s="34"/>
      <c r="W211" s="34"/>
      <c r="X211" s="34"/>
      <c r="Y211" s="34"/>
      <c r="Z211" s="34"/>
    </row>
    <row r="212" spans="1:26" ht="15.75" customHeight="1">
      <c r="A212" s="34"/>
      <c r="B212" s="34"/>
      <c r="C212" s="42"/>
      <c r="D212" s="34"/>
      <c r="E212" s="42"/>
      <c r="F212" s="34"/>
      <c r="G212" s="42"/>
      <c r="H212" s="34"/>
      <c r="I212" s="42"/>
      <c r="J212" s="34"/>
      <c r="K212" s="42"/>
      <c r="L212" s="34"/>
      <c r="M212" s="34"/>
      <c r="N212" s="34"/>
      <c r="O212" s="34"/>
      <c r="P212" s="34"/>
      <c r="Q212" s="34"/>
      <c r="R212" s="34"/>
      <c r="S212" s="34"/>
      <c r="T212" s="34"/>
      <c r="U212" s="34"/>
      <c r="V212" s="34"/>
      <c r="W212" s="34"/>
      <c r="X212" s="34"/>
      <c r="Y212" s="34"/>
      <c r="Z212" s="34"/>
    </row>
    <row r="213" spans="1:26" ht="15.75" customHeight="1">
      <c r="A213" s="34"/>
      <c r="B213" s="34"/>
      <c r="C213" s="42"/>
      <c r="D213" s="34"/>
      <c r="E213" s="42"/>
      <c r="F213" s="34"/>
      <c r="G213" s="42"/>
      <c r="H213" s="34"/>
      <c r="I213" s="42"/>
      <c r="J213" s="34"/>
      <c r="K213" s="42"/>
      <c r="L213" s="34"/>
      <c r="M213" s="34"/>
      <c r="N213" s="34"/>
      <c r="O213" s="34"/>
      <c r="P213" s="34"/>
      <c r="Q213" s="34"/>
      <c r="R213" s="34"/>
      <c r="S213" s="34"/>
      <c r="T213" s="34"/>
      <c r="U213" s="34"/>
      <c r="V213" s="34"/>
      <c r="W213" s="34"/>
      <c r="X213" s="34"/>
      <c r="Y213" s="34"/>
      <c r="Z213" s="34"/>
    </row>
    <row r="214" spans="1:26" ht="15.75" customHeight="1">
      <c r="A214" s="34"/>
      <c r="B214" s="34"/>
      <c r="C214" s="42"/>
      <c r="D214" s="34"/>
      <c r="E214" s="42"/>
      <c r="F214" s="34"/>
      <c r="G214" s="42"/>
      <c r="H214" s="34"/>
      <c r="I214" s="42"/>
      <c r="J214" s="34"/>
      <c r="K214" s="42"/>
      <c r="L214" s="34"/>
      <c r="M214" s="34"/>
      <c r="N214" s="34"/>
      <c r="O214" s="34"/>
      <c r="P214" s="34"/>
      <c r="Q214" s="34"/>
      <c r="R214" s="34"/>
      <c r="S214" s="34"/>
      <c r="T214" s="34"/>
      <c r="U214" s="34"/>
      <c r="V214" s="34"/>
      <c r="W214" s="34"/>
      <c r="X214" s="34"/>
      <c r="Y214" s="34"/>
      <c r="Z214" s="34"/>
    </row>
    <row r="215" spans="1:26" ht="15.75" customHeight="1">
      <c r="A215" s="34"/>
      <c r="B215" s="34"/>
      <c r="C215" s="42"/>
      <c r="D215" s="34"/>
      <c r="E215" s="42"/>
      <c r="F215" s="34"/>
      <c r="G215" s="42"/>
      <c r="H215" s="34"/>
      <c r="I215" s="42"/>
      <c r="J215" s="34"/>
      <c r="K215" s="42"/>
      <c r="L215" s="34"/>
      <c r="M215" s="34"/>
      <c r="N215" s="34"/>
      <c r="O215" s="34"/>
      <c r="P215" s="34"/>
      <c r="Q215" s="34"/>
      <c r="R215" s="34"/>
      <c r="S215" s="34"/>
      <c r="T215" s="34"/>
      <c r="U215" s="34"/>
      <c r="V215" s="34"/>
      <c r="W215" s="34"/>
      <c r="X215" s="34"/>
      <c r="Y215" s="34"/>
      <c r="Z215" s="34"/>
    </row>
    <row r="216" spans="1:26" ht="15.75" customHeight="1">
      <c r="A216" s="34"/>
      <c r="B216" s="34"/>
      <c r="C216" s="42"/>
      <c r="D216" s="34"/>
      <c r="E216" s="42"/>
      <c r="F216" s="34"/>
      <c r="G216" s="42"/>
      <c r="H216" s="34"/>
      <c r="I216" s="42"/>
      <c r="J216" s="34"/>
      <c r="K216" s="42"/>
      <c r="L216" s="34"/>
      <c r="M216" s="34"/>
      <c r="N216" s="34"/>
      <c r="O216" s="34"/>
      <c r="P216" s="34"/>
      <c r="Q216" s="34"/>
      <c r="R216" s="34"/>
      <c r="S216" s="34"/>
      <c r="T216" s="34"/>
      <c r="U216" s="34"/>
      <c r="V216" s="34"/>
      <c r="W216" s="34"/>
      <c r="X216" s="34"/>
      <c r="Y216" s="34"/>
      <c r="Z216" s="34"/>
    </row>
    <row r="217" spans="1:26" ht="15.75" customHeight="1">
      <c r="A217" s="34"/>
      <c r="B217" s="34"/>
      <c r="C217" s="42"/>
      <c r="D217" s="34"/>
      <c r="E217" s="42"/>
      <c r="F217" s="34"/>
      <c r="G217" s="42"/>
      <c r="H217" s="34"/>
      <c r="I217" s="42"/>
      <c r="J217" s="34"/>
      <c r="K217" s="42"/>
      <c r="L217" s="34"/>
      <c r="M217" s="34"/>
      <c r="N217" s="34"/>
      <c r="O217" s="34"/>
      <c r="P217" s="34"/>
      <c r="Q217" s="34"/>
      <c r="R217" s="34"/>
      <c r="S217" s="34"/>
      <c r="T217" s="34"/>
      <c r="U217" s="34"/>
      <c r="V217" s="34"/>
      <c r="W217" s="34"/>
      <c r="X217" s="34"/>
      <c r="Y217" s="34"/>
      <c r="Z217" s="34"/>
    </row>
    <row r="218" spans="1:26" ht="15.75" customHeight="1">
      <c r="A218" s="34"/>
      <c r="B218" s="34"/>
      <c r="C218" s="42"/>
      <c r="D218" s="34"/>
      <c r="E218" s="42"/>
      <c r="F218" s="34"/>
      <c r="G218" s="42"/>
      <c r="H218" s="34"/>
      <c r="I218" s="42"/>
      <c r="J218" s="34"/>
      <c r="K218" s="42"/>
      <c r="L218" s="34"/>
      <c r="M218" s="34"/>
      <c r="N218" s="34"/>
      <c r="O218" s="34"/>
      <c r="P218" s="34"/>
      <c r="Q218" s="34"/>
      <c r="R218" s="34"/>
      <c r="S218" s="34"/>
      <c r="T218" s="34"/>
      <c r="U218" s="34"/>
      <c r="V218" s="34"/>
      <c r="W218" s="34"/>
      <c r="X218" s="34"/>
      <c r="Y218" s="34"/>
      <c r="Z218" s="34"/>
    </row>
    <row r="219" spans="1:26" ht="15.75" customHeight="1">
      <c r="A219" s="47"/>
      <c r="B219" s="47"/>
      <c r="C219" s="52"/>
      <c r="D219" s="47"/>
      <c r="E219" s="52"/>
      <c r="F219" s="47"/>
      <c r="G219" s="52"/>
      <c r="H219" s="47"/>
      <c r="I219" s="52"/>
      <c r="J219" s="47"/>
      <c r="K219" s="52"/>
      <c r="L219" s="47"/>
      <c r="M219" s="47"/>
      <c r="N219" s="47"/>
      <c r="O219" s="47"/>
      <c r="P219" s="47"/>
      <c r="Q219" s="47"/>
      <c r="R219" s="47"/>
      <c r="S219" s="47"/>
      <c r="T219" s="47"/>
      <c r="U219" s="47"/>
      <c r="V219" s="47"/>
      <c r="W219" s="47"/>
      <c r="X219" s="47"/>
      <c r="Y219" s="47"/>
      <c r="Z219" s="47"/>
    </row>
    <row r="220" spans="1:26" ht="15.75" customHeight="1">
      <c r="A220" s="47"/>
      <c r="B220" s="47"/>
      <c r="C220" s="52"/>
      <c r="D220" s="47"/>
      <c r="E220" s="52"/>
      <c r="F220" s="47"/>
      <c r="G220" s="52"/>
      <c r="H220" s="47"/>
      <c r="I220" s="52"/>
      <c r="J220" s="47"/>
      <c r="K220" s="52"/>
      <c r="L220" s="47"/>
      <c r="M220" s="47"/>
      <c r="N220" s="47"/>
      <c r="O220" s="47"/>
      <c r="P220" s="47"/>
      <c r="Q220" s="47"/>
      <c r="R220" s="47"/>
      <c r="S220" s="47"/>
      <c r="T220" s="47"/>
      <c r="U220" s="47"/>
      <c r="V220" s="47"/>
      <c r="W220" s="47"/>
      <c r="X220" s="47"/>
      <c r="Y220" s="47"/>
      <c r="Z220" s="47"/>
    </row>
    <row r="221" spans="1:26" ht="15.75" customHeight="1"/>
    <row r="222" spans="1:26" ht="15.75" customHeight="1"/>
    <row r="223" spans="1:26" ht="15.75" customHeight="1"/>
    <row r="224" spans="1:26"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5">
    <mergeCell ref="B3:C3"/>
    <mergeCell ref="D3:E3"/>
    <mergeCell ref="F3:G3"/>
    <mergeCell ref="H3:I3"/>
    <mergeCell ref="J3:K3"/>
  </mergeCells>
  <pageMargins left="0.75" right="0.75" top="1" bottom="1"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sheetPr>
  <dimension ref="A1:Z1000"/>
  <sheetViews>
    <sheetView workbookViewId="0">
      <pane xSplit="1" topLeftCell="B1" activePane="topRight" state="frozen"/>
      <selection pane="topRight" activeCell="C2" sqref="C2"/>
    </sheetView>
  </sheetViews>
  <sheetFormatPr defaultColWidth="12.6640625" defaultRowHeight="15" customHeight="1"/>
  <cols>
    <col min="1" max="1" width="32" customWidth="1"/>
    <col min="2" max="13" width="13" customWidth="1"/>
  </cols>
  <sheetData>
    <row r="1" spans="1:26" ht="13.8">
      <c r="A1" s="1" t="s">
        <v>120</v>
      </c>
      <c r="B1" s="5"/>
      <c r="C1" s="6"/>
      <c r="D1" s="5"/>
      <c r="E1" s="6"/>
      <c r="F1" s="5"/>
      <c r="G1" s="6"/>
      <c r="H1" s="5"/>
      <c r="I1" s="6"/>
      <c r="J1" s="5"/>
      <c r="K1" s="6"/>
      <c r="L1" s="5"/>
      <c r="M1" s="6"/>
      <c r="N1" s="5"/>
      <c r="O1" s="5"/>
      <c r="P1" s="5"/>
      <c r="Q1" s="5"/>
      <c r="R1" s="5"/>
      <c r="S1" s="5"/>
      <c r="T1" s="5"/>
      <c r="U1" s="5"/>
      <c r="V1" s="5"/>
      <c r="W1" s="5"/>
      <c r="X1" s="5"/>
      <c r="Y1" s="5"/>
      <c r="Z1" s="5"/>
    </row>
    <row r="2" spans="1:26" ht="13.8">
      <c r="A2" s="5"/>
      <c r="B2" s="5"/>
      <c r="C2" s="6"/>
      <c r="D2" s="5"/>
      <c r="E2" s="6"/>
      <c r="F2" s="5"/>
      <c r="G2" s="6"/>
      <c r="H2" s="5"/>
      <c r="I2" s="6"/>
      <c r="J2" s="5"/>
      <c r="K2" s="6"/>
      <c r="L2" s="5"/>
      <c r="M2" s="6"/>
      <c r="N2" s="5"/>
      <c r="O2" s="5"/>
      <c r="P2" s="5"/>
      <c r="Q2" s="5"/>
      <c r="R2" s="5"/>
      <c r="S2" s="5"/>
      <c r="T2" s="5"/>
      <c r="U2" s="5"/>
      <c r="V2" s="5"/>
      <c r="W2" s="5"/>
      <c r="X2" s="5"/>
      <c r="Y2" s="5"/>
      <c r="Z2" s="5"/>
    </row>
    <row r="3" spans="1:26" ht="13.8">
      <c r="A3" s="49"/>
      <c r="B3" s="105">
        <v>2023</v>
      </c>
      <c r="C3" s="106"/>
      <c r="D3" s="106"/>
      <c r="E3" s="107"/>
      <c r="F3" s="105">
        <v>2024</v>
      </c>
      <c r="G3" s="106"/>
      <c r="H3" s="106"/>
      <c r="I3" s="107"/>
      <c r="J3" s="105">
        <v>2025</v>
      </c>
      <c r="K3" s="106"/>
      <c r="L3" s="106"/>
      <c r="M3" s="107"/>
      <c r="N3" s="5"/>
      <c r="O3" s="5"/>
      <c r="P3" s="5"/>
      <c r="Q3" s="5"/>
      <c r="R3" s="5"/>
      <c r="S3" s="5"/>
      <c r="T3" s="5"/>
      <c r="U3" s="5"/>
      <c r="V3" s="5"/>
      <c r="W3" s="5"/>
      <c r="X3" s="5"/>
      <c r="Y3" s="5"/>
      <c r="Z3" s="5"/>
    </row>
    <row r="4" spans="1:26" ht="13.8">
      <c r="A4" s="50"/>
      <c r="B4" s="117" t="s">
        <v>121</v>
      </c>
      <c r="C4" s="118"/>
      <c r="D4" s="117" t="s">
        <v>122</v>
      </c>
      <c r="E4" s="118"/>
      <c r="F4" s="117" t="s">
        <v>121</v>
      </c>
      <c r="G4" s="118"/>
      <c r="H4" s="117" t="s">
        <v>122</v>
      </c>
      <c r="I4" s="118"/>
      <c r="J4" s="117" t="s">
        <v>121</v>
      </c>
      <c r="K4" s="118"/>
      <c r="L4" s="117" t="s">
        <v>122</v>
      </c>
      <c r="M4" s="118"/>
      <c r="N4" s="5"/>
      <c r="O4" s="5"/>
      <c r="P4" s="5"/>
      <c r="Q4" s="5"/>
      <c r="R4" s="5"/>
      <c r="S4" s="5"/>
      <c r="T4" s="5"/>
      <c r="U4" s="5"/>
      <c r="V4" s="5"/>
      <c r="W4" s="5"/>
      <c r="X4" s="5"/>
      <c r="Y4" s="5"/>
      <c r="Z4" s="5"/>
    </row>
    <row r="5" spans="1:26" ht="20.399999999999999">
      <c r="A5" s="51"/>
      <c r="B5" s="7" t="s">
        <v>10</v>
      </c>
      <c r="C5" s="18" t="s">
        <v>123</v>
      </c>
      <c r="D5" s="7" t="s">
        <v>10</v>
      </c>
      <c r="E5" s="18" t="s">
        <v>123</v>
      </c>
      <c r="F5" s="7" t="s">
        <v>10</v>
      </c>
      <c r="G5" s="18" t="s">
        <v>123</v>
      </c>
      <c r="H5" s="7" t="s">
        <v>10</v>
      </c>
      <c r="I5" s="18" t="s">
        <v>123</v>
      </c>
      <c r="J5" s="7" t="s">
        <v>10</v>
      </c>
      <c r="K5" s="18" t="s">
        <v>123</v>
      </c>
      <c r="L5" s="7" t="s">
        <v>10</v>
      </c>
      <c r="M5" s="18" t="s">
        <v>123</v>
      </c>
      <c r="N5" s="5"/>
      <c r="O5" s="5"/>
      <c r="P5" s="5"/>
      <c r="Q5" s="5"/>
      <c r="R5" s="5"/>
      <c r="S5" s="5"/>
      <c r="T5" s="5"/>
      <c r="U5" s="5"/>
      <c r="V5" s="5"/>
      <c r="W5" s="5"/>
      <c r="X5" s="5"/>
      <c r="Y5" s="5"/>
      <c r="Z5" s="5"/>
    </row>
    <row r="6" spans="1:26" ht="13.8">
      <c r="A6" s="10" t="s">
        <v>103</v>
      </c>
      <c r="B6" s="11">
        <v>21</v>
      </c>
      <c r="C6" s="14">
        <f>B6/'Indicatore 1_Imprese registrate'!H5</f>
        <v>1.5283842794759825E-2</v>
      </c>
      <c r="D6" s="11">
        <v>3</v>
      </c>
      <c r="E6" s="14">
        <f t="shared" ref="E6:E23" si="0">D6/B6</f>
        <v>0.14285714285714285</v>
      </c>
      <c r="F6" s="11">
        <v>20</v>
      </c>
      <c r="G6" s="14">
        <f>F6/'Indicatore 1_Imprese registrate'!J5</f>
        <v>1.4598540145985401E-2</v>
      </c>
      <c r="H6" s="11">
        <v>3</v>
      </c>
      <c r="I6" s="14">
        <f t="shared" ref="I6:I23" si="1">H6/F6</f>
        <v>0.15</v>
      </c>
      <c r="J6" s="11">
        <v>22</v>
      </c>
      <c r="K6" s="14">
        <f>J6/'Indicatore 1_Imprese registrate'!L5</f>
        <v>1.6454749439042633E-2</v>
      </c>
      <c r="L6" s="11">
        <v>1</v>
      </c>
      <c r="M6" s="14">
        <f t="shared" ref="M6:M23" si="2">L6/J6</f>
        <v>4.5454545454545456E-2</v>
      </c>
      <c r="N6" s="5"/>
      <c r="O6" s="5"/>
      <c r="P6" s="5"/>
      <c r="Q6" s="5"/>
      <c r="R6" s="5"/>
      <c r="S6" s="5"/>
      <c r="T6" s="5"/>
      <c r="U6" s="5"/>
      <c r="V6" s="5"/>
      <c r="W6" s="5"/>
      <c r="X6" s="5"/>
      <c r="Y6" s="5"/>
      <c r="Z6" s="5"/>
    </row>
    <row r="7" spans="1:26" ht="13.8">
      <c r="A7" s="16" t="s">
        <v>35</v>
      </c>
      <c r="B7" s="20">
        <v>69</v>
      </c>
      <c r="C7" s="21" t="s">
        <v>98</v>
      </c>
      <c r="D7" s="20">
        <v>4</v>
      </c>
      <c r="E7" s="21">
        <f t="shared" si="0"/>
        <v>5.7971014492753624E-2</v>
      </c>
      <c r="F7" s="20">
        <v>69</v>
      </c>
      <c r="G7" s="21">
        <f>F7/'Indicatore 1_Imprese registrate'!J7</f>
        <v>3.8764044943820228E-2</v>
      </c>
      <c r="H7" s="20">
        <v>2</v>
      </c>
      <c r="I7" s="21">
        <f t="shared" si="1"/>
        <v>2.8985507246376812E-2</v>
      </c>
      <c r="J7" s="20">
        <v>68</v>
      </c>
      <c r="K7" s="21">
        <f>J7/'Indicatore 1_Imprese registrate'!L7</f>
        <v>3.9260969976905313E-2</v>
      </c>
      <c r="L7" s="20">
        <v>3</v>
      </c>
      <c r="M7" s="21">
        <f t="shared" si="2"/>
        <v>4.4117647058823532E-2</v>
      </c>
      <c r="N7" s="5"/>
      <c r="O7" s="5"/>
      <c r="P7" s="5"/>
      <c r="Q7" s="5"/>
      <c r="R7" s="5"/>
      <c r="S7" s="5"/>
      <c r="T7" s="5"/>
      <c r="U7" s="5"/>
      <c r="V7" s="5"/>
      <c r="W7" s="5"/>
      <c r="X7" s="5"/>
      <c r="Y7" s="5"/>
      <c r="Z7" s="5"/>
    </row>
    <row r="8" spans="1:26" ht="22.8">
      <c r="A8" s="10" t="s">
        <v>124</v>
      </c>
      <c r="B8" s="11">
        <v>3</v>
      </c>
      <c r="C8" s="14">
        <f>B8/'Indicatore 1_Imprese registrate'!H7:H23</f>
        <v>3.3707865168539325E-2</v>
      </c>
      <c r="D8" s="11">
        <v>0</v>
      </c>
      <c r="E8" s="14">
        <f t="shared" si="0"/>
        <v>0</v>
      </c>
      <c r="F8" s="11">
        <v>3</v>
      </c>
      <c r="G8" s="14">
        <f>F8/'Indicatore 1_Imprese registrate'!J8</f>
        <v>3.4482758620689655E-2</v>
      </c>
      <c r="H8" s="11">
        <v>0</v>
      </c>
      <c r="I8" s="14">
        <f t="shared" si="1"/>
        <v>0</v>
      </c>
      <c r="J8" s="11">
        <v>3</v>
      </c>
      <c r="K8" s="14">
        <f>J8/'Indicatore 1_Imprese registrate'!L8</f>
        <v>3.3707865168539325E-2</v>
      </c>
      <c r="L8" s="11">
        <v>1</v>
      </c>
      <c r="M8" s="14">
        <f t="shared" si="2"/>
        <v>0.33333333333333331</v>
      </c>
      <c r="N8" s="5"/>
      <c r="O8" s="5"/>
      <c r="P8" s="5"/>
      <c r="Q8" s="5"/>
      <c r="R8" s="5"/>
      <c r="S8" s="5"/>
      <c r="T8" s="5"/>
      <c r="U8" s="5"/>
      <c r="V8" s="5"/>
      <c r="W8" s="5"/>
      <c r="X8" s="5"/>
      <c r="Y8" s="5"/>
      <c r="Z8" s="5"/>
    </row>
    <row r="9" spans="1:26" ht="13.8">
      <c r="A9" s="16" t="s">
        <v>43</v>
      </c>
      <c r="B9" s="20">
        <v>271</v>
      </c>
      <c r="C9" s="21">
        <f>B9/'Indicatore 1_Imprese registrate'!H9</f>
        <v>0.11556503198294243</v>
      </c>
      <c r="D9" s="20">
        <v>31</v>
      </c>
      <c r="E9" s="21">
        <f t="shared" si="0"/>
        <v>0.11439114391143912</v>
      </c>
      <c r="F9" s="20">
        <v>293</v>
      </c>
      <c r="G9" s="21">
        <f>F9/'Indicatore 1_Imprese registrate'!J9</f>
        <v>0.12537441163885324</v>
      </c>
      <c r="H9" s="20">
        <v>21</v>
      </c>
      <c r="I9" s="21">
        <f t="shared" si="1"/>
        <v>7.1672354948805458E-2</v>
      </c>
      <c r="J9" s="20">
        <v>307</v>
      </c>
      <c r="K9" s="21">
        <f>J9/'Indicatore 1_Imprese registrate'!L9</f>
        <v>0.13488576449912126</v>
      </c>
      <c r="L9" s="20">
        <v>21</v>
      </c>
      <c r="M9" s="21">
        <f t="shared" si="2"/>
        <v>6.8403908794788276E-2</v>
      </c>
      <c r="N9" s="5"/>
      <c r="O9" s="5"/>
      <c r="P9" s="5"/>
      <c r="Q9" s="5"/>
      <c r="R9" s="5"/>
      <c r="S9" s="5"/>
      <c r="T9" s="5"/>
      <c r="U9" s="5"/>
      <c r="V9" s="5"/>
      <c r="W9" s="5"/>
      <c r="X9" s="5"/>
      <c r="Y9" s="5"/>
      <c r="Z9" s="5"/>
    </row>
    <row r="10" spans="1:26" ht="22.8">
      <c r="A10" s="10" t="s">
        <v>125</v>
      </c>
      <c r="B10" s="11">
        <v>305</v>
      </c>
      <c r="C10" s="14">
        <f>B10/'Indicatore 1_Imprese registrate'!H10</f>
        <v>8.7467737310008606E-2</v>
      </c>
      <c r="D10" s="11">
        <v>25</v>
      </c>
      <c r="E10" s="14">
        <f t="shared" si="0"/>
        <v>8.1967213114754092E-2</v>
      </c>
      <c r="F10" s="11">
        <v>315</v>
      </c>
      <c r="G10" s="14">
        <f>F10/'Indicatore 1_Imprese registrate'!J10</f>
        <v>9.2321219226260257E-2</v>
      </c>
      <c r="H10" s="11">
        <v>14</v>
      </c>
      <c r="I10" s="14">
        <f t="shared" si="1"/>
        <v>4.4444444444444446E-2</v>
      </c>
      <c r="J10" s="11">
        <v>302</v>
      </c>
      <c r="K10" s="14">
        <f>J10/'Indicatore 1_Imprese registrate'!L10</f>
        <v>0.1008347245409015</v>
      </c>
      <c r="L10" s="11">
        <v>19</v>
      </c>
      <c r="M10" s="14">
        <f t="shared" si="2"/>
        <v>6.2913907284768214E-2</v>
      </c>
      <c r="N10" s="5"/>
      <c r="O10" s="5"/>
      <c r="P10" s="5"/>
      <c r="Q10" s="5"/>
      <c r="R10" s="5"/>
      <c r="S10" s="5"/>
      <c r="T10" s="5"/>
      <c r="U10" s="5"/>
      <c r="V10" s="5"/>
      <c r="W10" s="5"/>
      <c r="X10" s="5"/>
      <c r="Y10" s="5"/>
      <c r="Z10" s="5"/>
    </row>
    <row r="11" spans="1:26" ht="13.8">
      <c r="A11" s="16" t="s">
        <v>126</v>
      </c>
      <c r="B11" s="20">
        <v>10</v>
      </c>
      <c r="C11" s="21">
        <f>B11/'Indicatore 1_Imprese registrate'!H11</f>
        <v>4.975124378109453E-2</v>
      </c>
      <c r="D11" s="20">
        <v>0</v>
      </c>
      <c r="E11" s="21">
        <f t="shared" si="0"/>
        <v>0</v>
      </c>
      <c r="F11" s="20">
        <v>10</v>
      </c>
      <c r="G11" s="21">
        <f>F11/'Indicatore 1_Imprese registrate'!J11</f>
        <v>5.1020408163265307E-2</v>
      </c>
      <c r="H11" s="20">
        <v>2</v>
      </c>
      <c r="I11" s="21">
        <f t="shared" si="1"/>
        <v>0.2</v>
      </c>
      <c r="J11" s="20">
        <v>11</v>
      </c>
      <c r="K11" s="21">
        <f>J11/'Indicatore 1_Imprese registrate'!L11</f>
        <v>5.8201058201058198E-2</v>
      </c>
      <c r="L11" s="20">
        <v>0</v>
      </c>
      <c r="M11" s="21">
        <f t="shared" si="2"/>
        <v>0</v>
      </c>
      <c r="N11" s="5"/>
      <c r="O11" s="5"/>
      <c r="P11" s="5"/>
      <c r="Q11" s="5"/>
      <c r="R11" s="5"/>
      <c r="S11" s="5"/>
      <c r="T11" s="5"/>
      <c r="U11" s="5"/>
      <c r="V11" s="5"/>
      <c r="W11" s="5"/>
      <c r="X11" s="5"/>
      <c r="Y11" s="5"/>
      <c r="Z11" s="5"/>
    </row>
    <row r="12" spans="1:26" ht="22.8">
      <c r="A12" s="10" t="s">
        <v>127</v>
      </c>
      <c r="B12" s="11">
        <v>122</v>
      </c>
      <c r="C12" s="14">
        <f>B12/'Indicatore 1_Imprese registrate'!H12</f>
        <v>0.11202938475665748</v>
      </c>
      <c r="D12" s="11">
        <v>12</v>
      </c>
      <c r="E12" s="14">
        <f t="shared" si="0"/>
        <v>9.8360655737704916E-2</v>
      </c>
      <c r="F12" s="11">
        <v>123</v>
      </c>
      <c r="G12" s="14">
        <f>F12/'Indicatore 1_Imprese registrate'!J12</f>
        <v>0.1144186046511628</v>
      </c>
      <c r="H12" s="11">
        <v>13</v>
      </c>
      <c r="I12" s="14">
        <f t="shared" si="1"/>
        <v>0.10569105691056911</v>
      </c>
      <c r="J12" s="11">
        <v>130</v>
      </c>
      <c r="K12" s="14">
        <f>J12/'Indicatore 1_Imprese registrate'!L12</f>
        <v>0.12025901942645699</v>
      </c>
      <c r="L12" s="11">
        <v>4</v>
      </c>
      <c r="M12" s="14">
        <f t="shared" si="2"/>
        <v>3.0769230769230771E-2</v>
      </c>
      <c r="N12" s="5"/>
      <c r="O12" s="5"/>
      <c r="P12" s="5"/>
      <c r="Q12" s="5"/>
      <c r="R12" s="5"/>
      <c r="S12" s="5"/>
      <c r="T12" s="5"/>
      <c r="U12" s="5"/>
      <c r="V12" s="5"/>
      <c r="W12" s="5"/>
      <c r="X12" s="5"/>
      <c r="Y12" s="5"/>
      <c r="Z12" s="5"/>
    </row>
    <row r="13" spans="1:26" ht="13.8">
      <c r="A13" s="16" t="s">
        <v>54</v>
      </c>
      <c r="B13" s="20">
        <v>18</v>
      </c>
      <c r="C13" s="21">
        <f>B13/'Indicatore 1_Imprese registrate'!H13</f>
        <v>6.1643835616438353E-2</v>
      </c>
      <c r="D13" s="20">
        <v>0</v>
      </c>
      <c r="E13" s="21">
        <f t="shared" si="0"/>
        <v>0</v>
      </c>
      <c r="F13" s="20">
        <v>19</v>
      </c>
      <c r="G13" s="21">
        <f>F13/'Indicatore 1_Imprese registrate'!J13</f>
        <v>6.3758389261744972E-2</v>
      </c>
      <c r="H13" s="20">
        <v>0</v>
      </c>
      <c r="I13" s="21">
        <f t="shared" si="1"/>
        <v>0</v>
      </c>
      <c r="J13" s="20">
        <v>18</v>
      </c>
      <c r="K13" s="21">
        <f>J13/'Indicatore 1_Imprese registrate'!L13</f>
        <v>5.9405940594059403E-2</v>
      </c>
      <c r="L13" s="20">
        <v>6</v>
      </c>
      <c r="M13" s="21">
        <f t="shared" si="2"/>
        <v>0.33333333333333331</v>
      </c>
      <c r="N13" s="5"/>
      <c r="O13" s="5"/>
      <c r="P13" s="5"/>
      <c r="Q13" s="5"/>
      <c r="R13" s="5"/>
      <c r="S13" s="5"/>
      <c r="T13" s="5"/>
      <c r="U13" s="5"/>
      <c r="V13" s="5"/>
      <c r="W13" s="5"/>
      <c r="X13" s="5"/>
      <c r="Y13" s="5"/>
      <c r="Z13" s="5"/>
    </row>
    <row r="14" spans="1:26" ht="13.8">
      <c r="A14" s="10" t="s">
        <v>57</v>
      </c>
      <c r="B14" s="11">
        <v>18</v>
      </c>
      <c r="C14" s="14">
        <f>B14/'Indicatore 1_Imprese registrate'!H14</f>
        <v>3.0874785591766724E-2</v>
      </c>
      <c r="D14" s="11">
        <v>0</v>
      </c>
      <c r="E14" s="14">
        <f t="shared" si="0"/>
        <v>0</v>
      </c>
      <c r="F14" s="11">
        <v>19</v>
      </c>
      <c r="G14" s="14">
        <f>F14/'Indicatore 1_Imprese registrate'!J14</f>
        <v>3.2312925170068028E-2</v>
      </c>
      <c r="H14" s="11">
        <v>0</v>
      </c>
      <c r="I14" s="14">
        <f t="shared" si="1"/>
        <v>0</v>
      </c>
      <c r="J14" s="11">
        <v>18</v>
      </c>
      <c r="K14" s="14">
        <f>J14/'Indicatore 1_Imprese registrate'!L14</f>
        <v>2.936378466557912E-2</v>
      </c>
      <c r="L14" s="11">
        <v>1</v>
      </c>
      <c r="M14" s="14">
        <f t="shared" si="2"/>
        <v>5.5555555555555552E-2</v>
      </c>
      <c r="N14" s="5"/>
      <c r="O14" s="5"/>
      <c r="P14" s="5"/>
      <c r="Q14" s="5"/>
      <c r="R14" s="5"/>
      <c r="S14" s="5"/>
      <c r="T14" s="5"/>
      <c r="U14" s="5"/>
      <c r="V14" s="5"/>
      <c r="W14" s="5"/>
      <c r="X14" s="5"/>
      <c r="Y14" s="5"/>
      <c r="Z14" s="5"/>
    </row>
    <row r="15" spans="1:26" ht="13.8">
      <c r="A15" s="16" t="s">
        <v>62</v>
      </c>
      <c r="B15" s="20">
        <v>20</v>
      </c>
      <c r="C15" s="21">
        <f>B15/'Indicatore 1_Imprese registrate'!H15</f>
        <v>1.1554015020219527E-2</v>
      </c>
      <c r="D15" s="20">
        <v>2</v>
      </c>
      <c r="E15" s="21">
        <f t="shared" si="0"/>
        <v>0.1</v>
      </c>
      <c r="F15" s="20">
        <v>21</v>
      </c>
      <c r="G15" s="21">
        <f>F15/'Indicatore 1_Imprese registrate'!J15</f>
        <v>1.2195121951219513E-2</v>
      </c>
      <c r="H15" s="20">
        <v>1</v>
      </c>
      <c r="I15" s="21">
        <f t="shared" si="1"/>
        <v>4.7619047619047616E-2</v>
      </c>
      <c r="J15" s="20">
        <v>22</v>
      </c>
      <c r="K15" s="21">
        <f>J14/'Indicatore 1_Imprese registrate'!L15</f>
        <v>1.0262257696693273E-2</v>
      </c>
      <c r="L15" s="20">
        <v>2</v>
      </c>
      <c r="M15" s="21">
        <f t="shared" si="2"/>
        <v>9.0909090909090912E-2</v>
      </c>
      <c r="N15" s="5"/>
      <c r="O15" s="5"/>
      <c r="P15" s="5"/>
      <c r="Q15" s="5"/>
      <c r="R15" s="5"/>
      <c r="S15" s="5"/>
      <c r="T15" s="5"/>
      <c r="U15" s="5"/>
      <c r="V15" s="5"/>
      <c r="W15" s="5"/>
      <c r="X15" s="5"/>
      <c r="Y15" s="5"/>
      <c r="Z15" s="5"/>
    </row>
    <row r="16" spans="1:26" ht="22.8">
      <c r="A16" s="10" t="s">
        <v>64</v>
      </c>
      <c r="B16" s="11">
        <v>24</v>
      </c>
      <c r="C16" s="14">
        <f>B16/'Indicatore 1_Imprese registrate'!H16</f>
        <v>4.1522491349480967E-2</v>
      </c>
      <c r="D16" s="11">
        <v>2</v>
      </c>
      <c r="E16" s="14">
        <f t="shared" si="0"/>
        <v>8.3333333333333329E-2</v>
      </c>
      <c r="F16" s="11">
        <v>25</v>
      </c>
      <c r="G16" s="14">
        <f>F16/'Indicatore 1_Imprese registrate'!J16</f>
        <v>4.1528239202657809E-2</v>
      </c>
      <c r="H16" s="11">
        <v>4</v>
      </c>
      <c r="I16" s="14">
        <f t="shared" si="1"/>
        <v>0.16</v>
      </c>
      <c r="J16" s="11">
        <v>31</v>
      </c>
      <c r="K16" s="14">
        <f>J15/'Indicatore 1_Imprese registrate'!L16</f>
        <v>3.9355992844364938E-2</v>
      </c>
      <c r="L16" s="11">
        <v>0</v>
      </c>
      <c r="M16" s="14">
        <f t="shared" si="2"/>
        <v>0</v>
      </c>
      <c r="N16" s="5"/>
      <c r="O16" s="5"/>
      <c r="P16" s="5"/>
      <c r="Q16" s="5"/>
      <c r="R16" s="5"/>
      <c r="S16" s="5"/>
      <c r="T16" s="5"/>
      <c r="U16" s="5"/>
      <c r="V16" s="5"/>
      <c r="W16" s="5"/>
      <c r="X16" s="5"/>
      <c r="Y16" s="5"/>
      <c r="Z16" s="5"/>
    </row>
    <row r="17" spans="1:26" ht="22.8">
      <c r="A17" s="16" t="s">
        <v>67</v>
      </c>
      <c r="B17" s="20">
        <v>49</v>
      </c>
      <c r="C17" s="21">
        <f>B17/'Indicatore 1_Imprese registrate'!H17</f>
        <v>8.153078202995008E-2</v>
      </c>
      <c r="D17" s="20">
        <v>4</v>
      </c>
      <c r="E17" s="21">
        <f t="shared" si="0"/>
        <v>8.1632653061224483E-2</v>
      </c>
      <c r="F17" s="20">
        <v>52</v>
      </c>
      <c r="G17" s="21">
        <f>F17/'Indicatore 1_Imprese registrate'!J17</f>
        <v>8.8586030664395229E-2</v>
      </c>
      <c r="H17" s="20">
        <v>5</v>
      </c>
      <c r="I17" s="21">
        <f t="shared" si="1"/>
        <v>9.6153846153846159E-2</v>
      </c>
      <c r="J17" s="20">
        <v>56</v>
      </c>
      <c r="K17" s="21">
        <f>J16/'Indicatore 1_Imprese registrate'!L17</f>
        <v>4.8286604361370715E-2</v>
      </c>
      <c r="L17" s="20">
        <v>6</v>
      </c>
      <c r="M17" s="21">
        <f t="shared" si="2"/>
        <v>0.10714285714285714</v>
      </c>
      <c r="N17" s="5"/>
      <c r="O17" s="5"/>
      <c r="P17" s="5"/>
      <c r="Q17" s="5"/>
      <c r="R17" s="5"/>
      <c r="S17" s="5"/>
      <c r="T17" s="5"/>
      <c r="U17" s="5"/>
      <c r="V17" s="5"/>
      <c r="W17" s="5"/>
      <c r="X17" s="5"/>
      <c r="Y17" s="5"/>
      <c r="Z17" s="5"/>
    </row>
    <row r="18" spans="1:26" ht="13.8">
      <c r="A18" s="10" t="s">
        <v>68</v>
      </c>
      <c r="B18" s="11">
        <v>7</v>
      </c>
      <c r="C18" s="14">
        <f>B18/'Indicatore 1_Imprese registrate'!H18</f>
        <v>7.7777777777777779E-2</v>
      </c>
      <c r="D18" s="11">
        <v>0</v>
      </c>
      <c r="E18" s="14">
        <f t="shared" si="0"/>
        <v>0</v>
      </c>
      <c r="F18" s="11">
        <v>5</v>
      </c>
      <c r="G18" s="14">
        <f>F18/'Indicatore 1_Imprese registrate'!J18</f>
        <v>5.4945054945054944E-2</v>
      </c>
      <c r="H18" s="11">
        <v>1</v>
      </c>
      <c r="I18" s="14">
        <f t="shared" si="1"/>
        <v>0.2</v>
      </c>
      <c r="J18" s="11">
        <v>5</v>
      </c>
      <c r="K18" s="14">
        <f>J17/'Indicatore 1_Imprese registrate'!L18</f>
        <v>0.6292134831460674</v>
      </c>
      <c r="L18" s="11">
        <v>0</v>
      </c>
      <c r="M18" s="14">
        <f t="shared" si="2"/>
        <v>0</v>
      </c>
      <c r="N18" s="5"/>
      <c r="O18" s="5"/>
      <c r="P18" s="5"/>
      <c r="Q18" s="5"/>
      <c r="R18" s="5"/>
      <c r="S18" s="5"/>
      <c r="T18" s="5"/>
      <c r="U18" s="5"/>
      <c r="V18" s="5"/>
      <c r="W18" s="5"/>
      <c r="X18" s="5"/>
      <c r="Y18" s="5"/>
      <c r="Z18" s="5"/>
    </row>
    <row r="19" spans="1:26" ht="13.8">
      <c r="A19" s="16" t="s">
        <v>128</v>
      </c>
      <c r="B19" s="20">
        <v>6</v>
      </c>
      <c r="C19" s="21">
        <f>B19/'Indicatore 1_Imprese registrate'!H19</f>
        <v>6.4516129032258063E-2</v>
      </c>
      <c r="D19" s="20">
        <v>0</v>
      </c>
      <c r="E19" s="21">
        <f t="shared" si="0"/>
        <v>0</v>
      </c>
      <c r="F19" s="20">
        <v>6</v>
      </c>
      <c r="G19" s="21">
        <f>F19/'Indicatore 1_Imprese registrate'!J19</f>
        <v>6.9767441860465115E-2</v>
      </c>
      <c r="H19" s="20">
        <v>0</v>
      </c>
      <c r="I19" s="21">
        <f t="shared" si="1"/>
        <v>0</v>
      </c>
      <c r="J19" s="20">
        <v>9</v>
      </c>
      <c r="K19" s="21">
        <f>J18/'Indicatore 1_Imprese registrate'!L19</f>
        <v>5.4945054945054944E-2</v>
      </c>
      <c r="L19" s="20">
        <v>0</v>
      </c>
      <c r="M19" s="21">
        <f t="shared" si="2"/>
        <v>0</v>
      </c>
      <c r="N19" s="5"/>
      <c r="O19" s="5"/>
      <c r="P19" s="5"/>
      <c r="Q19" s="5"/>
      <c r="R19" s="5"/>
      <c r="S19" s="5"/>
      <c r="T19" s="5"/>
      <c r="U19" s="5"/>
      <c r="V19" s="5"/>
      <c r="W19" s="5"/>
      <c r="X19" s="5"/>
      <c r="Y19" s="5"/>
      <c r="Z19" s="5"/>
    </row>
    <row r="20" spans="1:26" ht="22.8">
      <c r="A20" s="10" t="s">
        <v>74</v>
      </c>
      <c r="B20" s="11">
        <v>12</v>
      </c>
      <c r="C20" s="14">
        <f>B20/'Indicatore 1_Imprese registrate'!H20</f>
        <v>6.1855670103092786E-2</v>
      </c>
      <c r="D20" s="11">
        <v>0</v>
      </c>
      <c r="E20" s="14">
        <f t="shared" si="0"/>
        <v>0</v>
      </c>
      <c r="F20" s="11">
        <v>13</v>
      </c>
      <c r="G20" s="14">
        <f>F20/'Indicatore 1_Imprese registrate'!J20</f>
        <v>6.3414634146341464E-2</v>
      </c>
      <c r="H20" s="11">
        <v>2</v>
      </c>
      <c r="I20" s="14">
        <f t="shared" si="1"/>
        <v>0.15384615384615385</v>
      </c>
      <c r="J20" s="11">
        <v>12</v>
      </c>
      <c r="K20" s="14">
        <f>J19/'Indicatore 1_Imprese registrate'!L20</f>
        <v>4.2654028436018961E-2</v>
      </c>
      <c r="L20" s="11">
        <v>2</v>
      </c>
      <c r="M20" s="14">
        <f t="shared" si="2"/>
        <v>0.16666666666666666</v>
      </c>
      <c r="N20" s="5"/>
      <c r="O20" s="5"/>
      <c r="P20" s="5"/>
      <c r="Q20" s="5"/>
      <c r="R20" s="5"/>
      <c r="S20" s="5"/>
      <c r="T20" s="5"/>
      <c r="U20" s="5"/>
      <c r="V20" s="5"/>
      <c r="W20" s="5"/>
      <c r="X20" s="5"/>
      <c r="Y20" s="5"/>
      <c r="Z20" s="5"/>
    </row>
    <row r="21" spans="1:26" ht="15.75" customHeight="1">
      <c r="A21" s="16" t="s">
        <v>78</v>
      </c>
      <c r="B21" s="20">
        <v>82</v>
      </c>
      <c r="C21" s="21">
        <f>B21/'Indicatore 1_Imprese registrate'!H21</f>
        <v>0.10301507537688442</v>
      </c>
      <c r="D21" s="20">
        <v>6</v>
      </c>
      <c r="E21" s="21">
        <f t="shared" si="0"/>
        <v>7.3170731707317069E-2</v>
      </c>
      <c r="F21" s="20">
        <v>88</v>
      </c>
      <c r="G21" s="21">
        <f>F21/'Indicatore 1_Imprese registrate'!J21</f>
        <v>0.11195928753180662</v>
      </c>
      <c r="H21" s="20">
        <v>5</v>
      </c>
      <c r="I21" s="21">
        <f t="shared" si="1"/>
        <v>5.6818181818181816E-2</v>
      </c>
      <c r="J21" s="20">
        <v>110</v>
      </c>
      <c r="K21" s="21">
        <f>J20/'Indicatore 1_Imprese registrate'!L21</f>
        <v>1.0752688172043012E-2</v>
      </c>
      <c r="L21" s="20">
        <v>7</v>
      </c>
      <c r="M21" s="21">
        <f t="shared" si="2"/>
        <v>6.363636363636363E-2</v>
      </c>
      <c r="N21" s="5"/>
      <c r="O21" s="5"/>
      <c r="P21" s="5"/>
      <c r="Q21" s="5"/>
      <c r="R21" s="5"/>
      <c r="S21" s="5"/>
      <c r="T21" s="5"/>
      <c r="U21" s="5"/>
      <c r="V21" s="5"/>
      <c r="W21" s="5"/>
      <c r="X21" s="5"/>
      <c r="Y21" s="5"/>
      <c r="Z21" s="5"/>
    </row>
    <row r="22" spans="1:26" ht="15.75" customHeight="1">
      <c r="A22" s="10" t="s">
        <v>81</v>
      </c>
      <c r="B22" s="11">
        <v>53</v>
      </c>
      <c r="C22" s="14">
        <f>B22/'Indicatore 1_Imprese registrate'!H22</f>
        <v>7.1524966261808362E-2</v>
      </c>
      <c r="D22" s="11">
        <v>4</v>
      </c>
      <c r="E22" s="14">
        <f t="shared" si="0"/>
        <v>7.5471698113207544E-2</v>
      </c>
      <c r="F22" s="11">
        <v>59</v>
      </c>
      <c r="G22" s="14">
        <f>F22/'Indicatore 1_Imprese registrate'!J22</f>
        <v>7.8561917443408791E-2</v>
      </c>
      <c r="H22" s="11">
        <v>2</v>
      </c>
      <c r="I22" s="14">
        <f t="shared" si="1"/>
        <v>3.3898305084745763E-2</v>
      </c>
      <c r="J22" s="11">
        <v>67</v>
      </c>
      <c r="K22" s="14">
        <f>J21/'Indicatore 1_Imprese registrate'!L22</f>
        <v>0.14550264550264549</v>
      </c>
      <c r="L22" s="11">
        <v>6</v>
      </c>
      <c r="M22" s="14">
        <f t="shared" si="2"/>
        <v>8.9552238805970144E-2</v>
      </c>
      <c r="N22" s="5"/>
      <c r="O22" s="5"/>
      <c r="P22" s="5"/>
      <c r="Q22" s="5"/>
      <c r="R22" s="5"/>
      <c r="S22" s="5"/>
      <c r="T22" s="5"/>
      <c r="U22" s="5"/>
      <c r="V22" s="5"/>
      <c r="W22" s="5"/>
      <c r="X22" s="5"/>
      <c r="Y22" s="5"/>
      <c r="Z22" s="5"/>
    </row>
    <row r="23" spans="1:26" ht="15.75" customHeight="1">
      <c r="A23" s="22" t="s">
        <v>82</v>
      </c>
      <c r="B23" s="23">
        <v>1090</v>
      </c>
      <c r="C23" s="24">
        <f>B23/'Indicatore 1_Imprese registrate'!H23</f>
        <v>6.7617866004962779E-2</v>
      </c>
      <c r="D23" s="23">
        <v>93</v>
      </c>
      <c r="E23" s="24">
        <f t="shared" si="0"/>
        <v>8.5321100917431197E-2</v>
      </c>
      <c r="F23" s="23">
        <v>1140</v>
      </c>
      <c r="G23" s="24">
        <f>F23/'Indicatore 1_Imprese registrate'!J23</f>
        <v>7.1348103642508445E-2</v>
      </c>
      <c r="H23" s="23">
        <v>75</v>
      </c>
      <c r="I23" s="24">
        <f t="shared" si="1"/>
        <v>6.5789473684210523E-2</v>
      </c>
      <c r="J23" s="23">
        <v>1191</v>
      </c>
      <c r="K23" s="24">
        <f>J23/'Indicatore 1_Imprese registrate'!L23</f>
        <v>7.5198888748579371E-2</v>
      </c>
      <c r="L23" s="23">
        <v>79</v>
      </c>
      <c r="M23" s="24">
        <f t="shared" si="2"/>
        <v>6.633081444164568E-2</v>
      </c>
      <c r="N23" s="5"/>
      <c r="O23" s="5"/>
      <c r="P23" s="5"/>
      <c r="Q23" s="5"/>
      <c r="R23" s="5"/>
      <c r="S23" s="5"/>
      <c r="T23" s="5"/>
      <c r="U23" s="5"/>
      <c r="V23" s="5"/>
      <c r="W23" s="5"/>
      <c r="X23" s="5"/>
      <c r="Y23" s="5"/>
      <c r="Z23" s="5"/>
    </row>
    <row r="24" spans="1:26" ht="15.75" customHeight="1">
      <c r="A24" s="25" t="s">
        <v>104</v>
      </c>
      <c r="B24" s="5"/>
      <c r="C24" s="40"/>
      <c r="D24" s="5"/>
      <c r="E24" s="6"/>
      <c r="F24" s="5"/>
      <c r="G24" s="6"/>
      <c r="H24" s="5"/>
      <c r="I24" s="6"/>
      <c r="K24" s="6"/>
      <c r="L24" s="5"/>
      <c r="M24" s="6"/>
      <c r="N24" s="5"/>
      <c r="O24" s="5"/>
      <c r="P24" s="5"/>
      <c r="Q24" s="5"/>
      <c r="R24" s="5"/>
      <c r="S24" s="5"/>
      <c r="T24" s="5"/>
      <c r="U24" s="5"/>
      <c r="V24" s="5"/>
      <c r="W24" s="5"/>
      <c r="X24" s="5"/>
      <c r="Y24" s="5"/>
      <c r="Z24" s="5"/>
    </row>
    <row r="25" spans="1:26" ht="15.75" customHeight="1">
      <c r="A25" s="25" t="s">
        <v>84</v>
      </c>
      <c r="B25" s="5"/>
      <c r="C25" s="6"/>
      <c r="D25" s="5"/>
      <c r="E25" s="6"/>
      <c r="F25" s="5"/>
      <c r="G25" s="6"/>
      <c r="H25" s="5"/>
      <c r="I25" s="6"/>
      <c r="J25" s="5"/>
      <c r="K25" s="6"/>
      <c r="L25" s="5"/>
      <c r="M25" s="6"/>
      <c r="N25" s="5"/>
      <c r="O25" s="5"/>
      <c r="P25" s="5"/>
      <c r="Q25" s="5"/>
      <c r="R25" s="5"/>
      <c r="S25" s="5"/>
      <c r="T25" s="5"/>
      <c r="U25" s="5"/>
      <c r="V25" s="5"/>
      <c r="W25" s="5"/>
      <c r="X25" s="5"/>
      <c r="Y25" s="5"/>
      <c r="Z25" s="5"/>
    </row>
    <row r="26" spans="1:26" ht="15.75" customHeight="1">
      <c r="A26" s="5"/>
      <c r="B26" s="5"/>
      <c r="C26" s="6"/>
      <c r="D26" s="5"/>
      <c r="E26" s="6"/>
      <c r="F26" s="5"/>
      <c r="G26" s="6"/>
      <c r="H26" s="5"/>
      <c r="I26" s="6"/>
      <c r="J26" s="5"/>
      <c r="K26" s="6"/>
      <c r="L26" s="5"/>
      <c r="M26" s="6"/>
      <c r="N26" s="5"/>
      <c r="O26" s="5"/>
      <c r="P26" s="5"/>
      <c r="Q26" s="5"/>
      <c r="R26" s="5"/>
      <c r="S26" s="5"/>
      <c r="T26" s="5"/>
      <c r="U26" s="5"/>
      <c r="V26" s="5"/>
      <c r="W26" s="5"/>
      <c r="X26" s="5"/>
      <c r="Y26" s="5"/>
      <c r="Z26" s="5"/>
    </row>
    <row r="27" spans="1:26" ht="15.75" customHeight="1">
      <c r="A27" s="5"/>
      <c r="B27" s="5"/>
      <c r="C27" s="6"/>
      <c r="D27" s="5"/>
      <c r="E27" s="6"/>
      <c r="F27" s="5"/>
      <c r="G27" s="6"/>
      <c r="H27" s="5"/>
      <c r="I27" s="6"/>
      <c r="J27" s="5"/>
      <c r="K27" s="6"/>
      <c r="L27" s="5"/>
      <c r="M27" s="6"/>
      <c r="N27" s="5"/>
      <c r="O27" s="5"/>
      <c r="P27" s="5"/>
      <c r="Q27" s="5"/>
      <c r="R27" s="5"/>
      <c r="S27" s="5"/>
      <c r="T27" s="5"/>
      <c r="U27" s="5"/>
      <c r="V27" s="5"/>
      <c r="W27" s="5"/>
      <c r="X27" s="5"/>
      <c r="Y27" s="5"/>
      <c r="Z27" s="5"/>
    </row>
    <row r="28" spans="1:26" ht="15.75" customHeight="1">
      <c r="A28" s="5"/>
      <c r="B28" s="5"/>
      <c r="C28" s="6"/>
      <c r="D28" s="5"/>
      <c r="E28" s="6"/>
      <c r="F28" s="5"/>
      <c r="G28" s="6"/>
      <c r="H28" s="5"/>
      <c r="I28" s="6"/>
      <c r="J28" s="5"/>
      <c r="K28" s="6"/>
      <c r="L28" s="5"/>
      <c r="M28" s="6"/>
      <c r="N28" s="5"/>
      <c r="O28" s="5"/>
      <c r="P28" s="5"/>
      <c r="Q28" s="5"/>
      <c r="R28" s="5"/>
      <c r="S28" s="5"/>
      <c r="T28" s="5"/>
      <c r="U28" s="5"/>
      <c r="V28" s="5"/>
      <c r="W28" s="5"/>
      <c r="X28" s="5"/>
      <c r="Y28" s="5"/>
      <c r="Z28" s="5"/>
    </row>
    <row r="29" spans="1:26" ht="15.75" customHeight="1">
      <c r="A29" s="5"/>
      <c r="B29" s="5"/>
      <c r="C29" s="6"/>
      <c r="D29" s="5"/>
      <c r="E29" s="6"/>
      <c r="F29" s="5"/>
      <c r="G29" s="6"/>
      <c r="H29" s="5"/>
      <c r="I29" s="6"/>
      <c r="J29" s="5"/>
      <c r="K29" s="6"/>
      <c r="L29" s="5"/>
      <c r="M29" s="6"/>
      <c r="N29" s="5"/>
      <c r="O29" s="5"/>
      <c r="P29" s="5"/>
      <c r="Q29" s="5"/>
      <c r="R29" s="5"/>
      <c r="S29" s="5"/>
      <c r="T29" s="5"/>
      <c r="U29" s="5"/>
      <c r="V29" s="5"/>
      <c r="W29" s="5"/>
      <c r="X29" s="5"/>
      <c r="Y29" s="5"/>
      <c r="Z29" s="5"/>
    </row>
    <row r="30" spans="1:26" ht="15.75" customHeight="1">
      <c r="A30" s="5"/>
      <c r="B30" s="5"/>
      <c r="C30" s="6"/>
      <c r="D30" s="5"/>
      <c r="E30" s="6"/>
      <c r="F30" s="5"/>
      <c r="G30" s="6"/>
      <c r="H30" s="5"/>
      <c r="I30" s="6"/>
      <c r="J30" s="5"/>
      <c r="K30" s="6"/>
      <c r="L30" s="5"/>
      <c r="M30" s="6"/>
      <c r="N30" s="5"/>
      <c r="O30" s="5"/>
      <c r="P30" s="5"/>
      <c r="Q30" s="5"/>
      <c r="R30" s="5"/>
      <c r="S30" s="5"/>
      <c r="T30" s="5"/>
      <c r="U30" s="5"/>
      <c r="V30" s="5"/>
      <c r="W30" s="5"/>
      <c r="X30" s="5"/>
      <c r="Y30" s="5"/>
      <c r="Z30" s="5"/>
    </row>
    <row r="31" spans="1:26" ht="15.75" customHeight="1">
      <c r="A31" s="5"/>
      <c r="B31" s="5"/>
      <c r="C31" s="6"/>
      <c r="D31" s="5"/>
      <c r="E31" s="6"/>
      <c r="F31" s="5"/>
      <c r="G31" s="6"/>
      <c r="H31" s="5"/>
      <c r="I31" s="6"/>
      <c r="J31" s="5"/>
      <c r="K31" s="6"/>
      <c r="L31" s="5"/>
      <c r="M31" s="6"/>
      <c r="N31" s="5"/>
      <c r="O31" s="5"/>
      <c r="P31" s="5"/>
      <c r="Q31" s="5"/>
      <c r="R31" s="5"/>
      <c r="S31" s="5"/>
      <c r="T31" s="5"/>
      <c r="U31" s="5"/>
      <c r="V31" s="5"/>
      <c r="W31" s="5"/>
      <c r="X31" s="5"/>
      <c r="Y31" s="5"/>
      <c r="Z31" s="5"/>
    </row>
    <row r="32" spans="1:26" ht="15.75" customHeight="1">
      <c r="A32" s="5"/>
      <c r="B32" s="5"/>
      <c r="C32" s="6"/>
      <c r="D32" s="5"/>
      <c r="E32" s="6"/>
      <c r="F32" s="5"/>
      <c r="G32" s="6"/>
      <c r="H32" s="5"/>
      <c r="I32" s="6"/>
      <c r="J32" s="5"/>
      <c r="K32" s="6"/>
      <c r="L32" s="5"/>
      <c r="M32" s="6"/>
      <c r="N32" s="5"/>
      <c r="O32" s="5"/>
      <c r="P32" s="5"/>
      <c r="Q32" s="5"/>
      <c r="R32" s="5"/>
      <c r="S32" s="5"/>
      <c r="T32" s="5"/>
      <c r="U32" s="5"/>
      <c r="V32" s="5"/>
      <c r="W32" s="5"/>
      <c r="X32" s="5"/>
      <c r="Y32" s="5"/>
      <c r="Z32" s="5"/>
    </row>
    <row r="33" spans="1:26" ht="15.75" customHeight="1">
      <c r="A33" s="5"/>
      <c r="B33" s="5"/>
      <c r="C33" s="6"/>
      <c r="D33" s="5"/>
      <c r="E33" s="6"/>
      <c r="F33" s="5"/>
      <c r="G33" s="6"/>
      <c r="H33" s="5"/>
      <c r="I33" s="6"/>
      <c r="J33" s="5"/>
      <c r="K33" s="6"/>
      <c r="L33" s="5"/>
      <c r="M33" s="6"/>
      <c r="N33" s="5"/>
      <c r="O33" s="5"/>
      <c r="P33" s="5"/>
      <c r="Q33" s="5"/>
      <c r="R33" s="5"/>
      <c r="S33" s="5"/>
      <c r="T33" s="5"/>
      <c r="U33" s="5"/>
      <c r="V33" s="5"/>
      <c r="W33" s="5"/>
      <c r="X33" s="5"/>
      <c r="Y33" s="5"/>
      <c r="Z33" s="5"/>
    </row>
    <row r="34" spans="1:26" ht="15.75" customHeight="1">
      <c r="A34" s="5"/>
      <c r="B34" s="5"/>
      <c r="C34" s="6"/>
      <c r="D34" s="5"/>
      <c r="E34" s="6"/>
      <c r="F34" s="5"/>
      <c r="G34" s="6"/>
      <c r="H34" s="5"/>
      <c r="I34" s="6"/>
      <c r="J34" s="5"/>
      <c r="K34" s="6"/>
      <c r="L34" s="5"/>
      <c r="M34" s="6"/>
      <c r="N34" s="5"/>
      <c r="O34" s="5"/>
      <c r="P34" s="5"/>
      <c r="Q34" s="5"/>
      <c r="R34" s="5"/>
      <c r="S34" s="5"/>
      <c r="T34" s="5"/>
      <c r="U34" s="5"/>
      <c r="V34" s="5"/>
      <c r="W34" s="5"/>
      <c r="X34" s="5"/>
      <c r="Y34" s="5"/>
      <c r="Z34" s="5"/>
    </row>
    <row r="35" spans="1:26" ht="15.75" customHeight="1">
      <c r="A35" s="5"/>
      <c r="B35" s="5"/>
      <c r="C35" s="6"/>
      <c r="D35" s="5"/>
      <c r="E35" s="6"/>
      <c r="F35" s="5"/>
      <c r="G35" s="6"/>
      <c r="H35" s="5"/>
      <c r="I35" s="6"/>
      <c r="J35" s="5"/>
      <c r="K35" s="6"/>
      <c r="L35" s="5"/>
      <c r="M35" s="6"/>
      <c r="N35" s="5"/>
      <c r="O35" s="5"/>
      <c r="P35" s="5"/>
      <c r="Q35" s="5"/>
      <c r="R35" s="5"/>
      <c r="S35" s="5"/>
      <c r="T35" s="5"/>
      <c r="U35" s="5"/>
      <c r="V35" s="5"/>
      <c r="W35" s="5"/>
      <c r="X35" s="5"/>
      <c r="Y35" s="5"/>
      <c r="Z35" s="5"/>
    </row>
    <row r="36" spans="1:26" ht="15.75" customHeight="1">
      <c r="A36" s="5"/>
      <c r="B36" s="5"/>
      <c r="C36" s="6"/>
      <c r="D36" s="5"/>
      <c r="E36" s="6"/>
      <c r="F36" s="5"/>
      <c r="G36" s="6"/>
      <c r="H36" s="5"/>
      <c r="I36" s="6"/>
      <c r="J36" s="5"/>
      <c r="K36" s="6"/>
      <c r="L36" s="5"/>
      <c r="M36" s="6"/>
      <c r="N36" s="5"/>
      <c r="O36" s="5"/>
      <c r="P36" s="5"/>
      <c r="Q36" s="5"/>
      <c r="R36" s="5"/>
      <c r="S36" s="5"/>
      <c r="T36" s="5"/>
      <c r="U36" s="5"/>
      <c r="V36" s="5"/>
      <c r="W36" s="5"/>
      <c r="X36" s="5"/>
      <c r="Y36" s="5"/>
      <c r="Z36" s="5"/>
    </row>
    <row r="37" spans="1:26" ht="15.75" customHeight="1">
      <c r="A37" s="5"/>
      <c r="B37" s="5"/>
      <c r="C37" s="6"/>
      <c r="D37" s="5"/>
      <c r="E37" s="6"/>
      <c r="F37" s="5"/>
      <c r="G37" s="6"/>
      <c r="H37" s="5"/>
      <c r="I37" s="6"/>
      <c r="J37" s="5"/>
      <c r="K37" s="6"/>
      <c r="L37" s="5"/>
      <c r="M37" s="6"/>
      <c r="N37" s="5"/>
      <c r="O37" s="5"/>
      <c r="P37" s="5"/>
      <c r="Q37" s="5"/>
      <c r="R37" s="5"/>
      <c r="S37" s="5"/>
      <c r="T37" s="5"/>
      <c r="U37" s="5"/>
      <c r="V37" s="5"/>
      <c r="W37" s="5"/>
      <c r="X37" s="5"/>
      <c r="Y37" s="5"/>
      <c r="Z37" s="5"/>
    </row>
    <row r="38" spans="1:26" ht="15.75" customHeight="1">
      <c r="A38" s="5"/>
      <c r="B38" s="5"/>
      <c r="C38" s="6"/>
      <c r="D38" s="5"/>
      <c r="E38" s="6"/>
      <c r="F38" s="5"/>
      <c r="G38" s="6"/>
      <c r="H38" s="5"/>
      <c r="I38" s="6"/>
      <c r="J38" s="5"/>
      <c r="K38" s="6"/>
      <c r="L38" s="5"/>
      <c r="M38" s="6"/>
      <c r="N38" s="5"/>
      <c r="O38" s="5"/>
      <c r="P38" s="5"/>
      <c r="Q38" s="5"/>
      <c r="R38" s="5"/>
      <c r="S38" s="5"/>
      <c r="T38" s="5"/>
      <c r="U38" s="5"/>
      <c r="V38" s="5"/>
      <c r="W38" s="5"/>
      <c r="X38" s="5"/>
      <c r="Y38" s="5"/>
      <c r="Z38" s="5"/>
    </row>
    <row r="39" spans="1:26" ht="15.75" customHeight="1">
      <c r="A39" s="5"/>
      <c r="B39" s="5"/>
      <c r="C39" s="6"/>
      <c r="D39" s="5"/>
      <c r="E39" s="6"/>
      <c r="F39" s="5"/>
      <c r="G39" s="6"/>
      <c r="H39" s="5"/>
      <c r="I39" s="6"/>
      <c r="J39" s="5"/>
      <c r="K39" s="6"/>
      <c r="L39" s="5"/>
      <c r="M39" s="6"/>
      <c r="N39" s="5"/>
      <c r="O39" s="5"/>
      <c r="P39" s="5"/>
      <c r="Q39" s="5"/>
      <c r="R39" s="5"/>
      <c r="S39" s="5"/>
      <c r="T39" s="5"/>
      <c r="U39" s="5"/>
      <c r="V39" s="5"/>
      <c r="W39" s="5"/>
      <c r="X39" s="5"/>
      <c r="Y39" s="5"/>
      <c r="Z39" s="5"/>
    </row>
    <row r="40" spans="1:26" ht="15.75" customHeight="1">
      <c r="A40" s="5"/>
      <c r="B40" s="5"/>
      <c r="C40" s="6"/>
      <c r="D40" s="5"/>
      <c r="E40" s="6"/>
      <c r="F40" s="5"/>
      <c r="G40" s="6"/>
      <c r="H40" s="5"/>
      <c r="I40" s="6"/>
      <c r="J40" s="5"/>
      <c r="K40" s="6"/>
      <c r="L40" s="5"/>
      <c r="M40" s="6"/>
      <c r="N40" s="5"/>
      <c r="O40" s="5"/>
      <c r="P40" s="5"/>
      <c r="Q40" s="5"/>
      <c r="R40" s="5"/>
      <c r="S40" s="5"/>
      <c r="T40" s="5"/>
      <c r="U40" s="5"/>
      <c r="V40" s="5"/>
      <c r="W40" s="5"/>
      <c r="X40" s="5"/>
      <c r="Y40" s="5"/>
      <c r="Z40" s="5"/>
    </row>
    <row r="41" spans="1:26" ht="15.75" customHeight="1">
      <c r="A41" s="5"/>
      <c r="B41" s="5"/>
      <c r="C41" s="6"/>
      <c r="D41" s="5"/>
      <c r="E41" s="6"/>
      <c r="F41" s="5"/>
      <c r="G41" s="6"/>
      <c r="H41" s="5"/>
      <c r="I41" s="6"/>
      <c r="J41" s="5"/>
      <c r="K41" s="6"/>
      <c r="L41" s="5"/>
      <c r="M41" s="6"/>
      <c r="N41" s="5"/>
      <c r="O41" s="5"/>
      <c r="P41" s="5"/>
      <c r="Q41" s="5"/>
      <c r="R41" s="5"/>
      <c r="S41" s="5"/>
      <c r="T41" s="5"/>
      <c r="U41" s="5"/>
      <c r="V41" s="5"/>
      <c r="W41" s="5"/>
      <c r="X41" s="5"/>
      <c r="Y41" s="5"/>
      <c r="Z41" s="5"/>
    </row>
    <row r="42" spans="1:26" ht="15.75" customHeight="1">
      <c r="A42" s="5"/>
      <c r="B42" s="5"/>
      <c r="C42" s="6"/>
      <c r="D42" s="5"/>
      <c r="E42" s="6"/>
      <c r="F42" s="5"/>
      <c r="G42" s="6"/>
      <c r="H42" s="5"/>
      <c r="I42" s="6"/>
      <c r="J42" s="5"/>
      <c r="K42" s="6"/>
      <c r="L42" s="5"/>
      <c r="M42" s="6"/>
      <c r="N42" s="5"/>
      <c r="O42" s="5"/>
      <c r="P42" s="5"/>
      <c r="Q42" s="5"/>
      <c r="R42" s="5"/>
      <c r="S42" s="5"/>
      <c r="T42" s="5"/>
      <c r="U42" s="5"/>
      <c r="V42" s="5"/>
      <c r="W42" s="5"/>
      <c r="X42" s="5"/>
      <c r="Y42" s="5"/>
      <c r="Z42" s="5"/>
    </row>
    <row r="43" spans="1:26" ht="15.75" customHeight="1">
      <c r="A43" s="5"/>
      <c r="B43" s="5"/>
      <c r="C43" s="6"/>
      <c r="D43" s="5"/>
      <c r="E43" s="6"/>
      <c r="F43" s="5"/>
      <c r="G43" s="6"/>
      <c r="H43" s="5"/>
      <c r="I43" s="6"/>
      <c r="J43" s="5"/>
      <c r="K43" s="6"/>
      <c r="L43" s="5"/>
      <c r="M43" s="6"/>
      <c r="N43" s="5"/>
      <c r="O43" s="5"/>
      <c r="P43" s="5"/>
      <c r="Q43" s="5"/>
      <c r="R43" s="5"/>
      <c r="S43" s="5"/>
      <c r="T43" s="5"/>
      <c r="U43" s="5"/>
      <c r="V43" s="5"/>
      <c r="W43" s="5"/>
      <c r="X43" s="5"/>
      <c r="Y43" s="5"/>
      <c r="Z43" s="5"/>
    </row>
    <row r="44" spans="1:26" ht="15.75" customHeight="1">
      <c r="A44" s="5"/>
      <c r="B44" s="5"/>
      <c r="C44" s="6"/>
      <c r="D44" s="5"/>
      <c r="E44" s="6"/>
      <c r="F44" s="5"/>
      <c r="G44" s="6"/>
      <c r="H44" s="5"/>
      <c r="I44" s="6"/>
      <c r="J44" s="5"/>
      <c r="K44" s="6"/>
      <c r="L44" s="5"/>
      <c r="M44" s="6"/>
      <c r="N44" s="5"/>
      <c r="O44" s="5"/>
      <c r="P44" s="5"/>
      <c r="Q44" s="5"/>
      <c r="R44" s="5"/>
      <c r="S44" s="5"/>
      <c r="T44" s="5"/>
      <c r="U44" s="5"/>
      <c r="V44" s="5"/>
      <c r="W44" s="5"/>
      <c r="X44" s="5"/>
      <c r="Y44" s="5"/>
      <c r="Z44" s="5"/>
    </row>
    <row r="45" spans="1:26" ht="15.75" customHeight="1">
      <c r="A45" s="5"/>
      <c r="B45" s="5"/>
      <c r="C45" s="6"/>
      <c r="D45" s="5"/>
      <c r="E45" s="6"/>
      <c r="F45" s="5"/>
      <c r="G45" s="6"/>
      <c r="H45" s="5"/>
      <c r="I45" s="6"/>
      <c r="J45" s="5"/>
      <c r="K45" s="6"/>
      <c r="L45" s="5"/>
      <c r="M45" s="6"/>
      <c r="N45" s="5"/>
      <c r="O45" s="5"/>
      <c r="P45" s="5"/>
      <c r="Q45" s="5"/>
      <c r="R45" s="5"/>
      <c r="S45" s="5"/>
      <c r="T45" s="5"/>
      <c r="U45" s="5"/>
      <c r="V45" s="5"/>
      <c r="W45" s="5"/>
      <c r="X45" s="5"/>
      <c r="Y45" s="5"/>
      <c r="Z45" s="5"/>
    </row>
    <row r="46" spans="1:26" ht="15.75" customHeight="1">
      <c r="A46" s="5"/>
      <c r="B46" s="5"/>
      <c r="C46" s="6"/>
      <c r="D46" s="5"/>
      <c r="E46" s="6"/>
      <c r="F46" s="5"/>
      <c r="G46" s="6"/>
      <c r="H46" s="5"/>
      <c r="I46" s="6"/>
      <c r="J46" s="5"/>
      <c r="K46" s="6"/>
      <c r="L46" s="5"/>
      <c r="M46" s="6"/>
      <c r="N46" s="5"/>
      <c r="O46" s="5"/>
      <c r="P46" s="5"/>
      <c r="Q46" s="5"/>
      <c r="R46" s="5"/>
      <c r="S46" s="5"/>
      <c r="T46" s="5"/>
      <c r="U46" s="5"/>
      <c r="V46" s="5"/>
      <c r="W46" s="5"/>
      <c r="X46" s="5"/>
      <c r="Y46" s="5"/>
      <c r="Z46" s="5"/>
    </row>
    <row r="47" spans="1:26" ht="15.75" customHeight="1">
      <c r="A47" s="5"/>
      <c r="B47" s="5"/>
      <c r="C47" s="6"/>
      <c r="D47" s="5"/>
      <c r="E47" s="6"/>
      <c r="F47" s="5"/>
      <c r="G47" s="6"/>
      <c r="H47" s="5"/>
      <c r="I47" s="6"/>
      <c r="J47" s="5"/>
      <c r="K47" s="6"/>
      <c r="L47" s="5"/>
      <c r="M47" s="6"/>
      <c r="N47" s="5"/>
      <c r="O47" s="5"/>
      <c r="P47" s="5"/>
      <c r="Q47" s="5"/>
      <c r="R47" s="5"/>
      <c r="S47" s="5"/>
      <c r="T47" s="5"/>
      <c r="U47" s="5"/>
      <c r="V47" s="5"/>
      <c r="W47" s="5"/>
      <c r="X47" s="5"/>
      <c r="Y47" s="5"/>
      <c r="Z47" s="5"/>
    </row>
    <row r="48" spans="1:26" ht="15.75" customHeight="1">
      <c r="A48" s="5"/>
      <c r="B48" s="5"/>
      <c r="C48" s="6"/>
      <c r="D48" s="5"/>
      <c r="E48" s="6"/>
      <c r="F48" s="5"/>
      <c r="G48" s="6"/>
      <c r="H48" s="5"/>
      <c r="I48" s="6"/>
      <c r="J48" s="5"/>
      <c r="K48" s="6"/>
      <c r="L48" s="5"/>
      <c r="M48" s="6"/>
      <c r="N48" s="5"/>
      <c r="O48" s="5"/>
      <c r="P48" s="5"/>
      <c r="Q48" s="5"/>
      <c r="R48" s="5"/>
      <c r="S48" s="5"/>
      <c r="T48" s="5"/>
      <c r="U48" s="5"/>
      <c r="V48" s="5"/>
      <c r="W48" s="5"/>
      <c r="X48" s="5"/>
      <c r="Y48" s="5"/>
      <c r="Z48" s="5"/>
    </row>
    <row r="49" spans="1:26" ht="15.75" customHeight="1">
      <c r="A49" s="5"/>
      <c r="B49" s="5"/>
      <c r="C49" s="6"/>
      <c r="D49" s="5"/>
      <c r="E49" s="6"/>
      <c r="F49" s="5"/>
      <c r="G49" s="6"/>
      <c r="H49" s="5"/>
      <c r="I49" s="6"/>
      <c r="J49" s="5"/>
      <c r="K49" s="6"/>
      <c r="L49" s="5"/>
      <c r="M49" s="6"/>
      <c r="N49" s="5"/>
      <c r="O49" s="5"/>
      <c r="P49" s="5"/>
      <c r="Q49" s="5"/>
      <c r="R49" s="5"/>
      <c r="S49" s="5"/>
      <c r="T49" s="5"/>
      <c r="U49" s="5"/>
      <c r="V49" s="5"/>
      <c r="W49" s="5"/>
      <c r="X49" s="5"/>
      <c r="Y49" s="5"/>
      <c r="Z49" s="5"/>
    </row>
    <row r="50" spans="1:26" ht="15.75" customHeight="1">
      <c r="A50" s="5"/>
      <c r="B50" s="5"/>
      <c r="C50" s="6"/>
      <c r="D50" s="5"/>
      <c r="E50" s="6"/>
      <c r="F50" s="5"/>
      <c r="G50" s="6"/>
      <c r="H50" s="5"/>
      <c r="I50" s="6"/>
      <c r="J50" s="5"/>
      <c r="K50" s="6"/>
      <c r="L50" s="5"/>
      <c r="M50" s="6"/>
      <c r="N50" s="5"/>
      <c r="O50" s="5"/>
      <c r="P50" s="5"/>
      <c r="Q50" s="5"/>
      <c r="R50" s="5"/>
      <c r="S50" s="5"/>
      <c r="T50" s="5"/>
      <c r="U50" s="5"/>
      <c r="V50" s="5"/>
      <c r="W50" s="5"/>
      <c r="X50" s="5"/>
      <c r="Y50" s="5"/>
      <c r="Z50" s="5"/>
    </row>
    <row r="51" spans="1:26" ht="15.75" customHeight="1">
      <c r="A51" s="5"/>
      <c r="B51" s="5"/>
      <c r="C51" s="6"/>
      <c r="D51" s="5"/>
      <c r="E51" s="6"/>
      <c r="F51" s="5"/>
      <c r="G51" s="6"/>
      <c r="H51" s="5"/>
      <c r="I51" s="6"/>
      <c r="J51" s="5"/>
      <c r="K51" s="6"/>
      <c r="L51" s="5"/>
      <c r="M51" s="6"/>
      <c r="N51" s="5"/>
      <c r="O51" s="5"/>
      <c r="P51" s="5"/>
      <c r="Q51" s="5"/>
      <c r="R51" s="5"/>
      <c r="S51" s="5"/>
      <c r="T51" s="5"/>
      <c r="U51" s="5"/>
      <c r="V51" s="5"/>
      <c r="W51" s="5"/>
      <c r="X51" s="5"/>
      <c r="Y51" s="5"/>
      <c r="Z51" s="5"/>
    </row>
    <row r="52" spans="1:26" ht="15.75" customHeight="1">
      <c r="A52" s="5"/>
      <c r="B52" s="5"/>
      <c r="C52" s="6"/>
      <c r="D52" s="5"/>
      <c r="E52" s="6"/>
      <c r="F52" s="5"/>
      <c r="G52" s="6"/>
      <c r="H52" s="5"/>
      <c r="I52" s="6"/>
      <c r="J52" s="5"/>
      <c r="K52" s="6"/>
      <c r="L52" s="5"/>
      <c r="M52" s="6"/>
      <c r="N52" s="5"/>
      <c r="O52" s="5"/>
      <c r="P52" s="5"/>
      <c r="Q52" s="5"/>
      <c r="R52" s="5"/>
      <c r="S52" s="5"/>
      <c r="T52" s="5"/>
      <c r="U52" s="5"/>
      <c r="V52" s="5"/>
      <c r="W52" s="5"/>
      <c r="X52" s="5"/>
      <c r="Y52" s="5"/>
      <c r="Z52" s="5"/>
    </row>
    <row r="53" spans="1:26" ht="15.75" customHeight="1">
      <c r="A53" s="5"/>
      <c r="B53" s="5"/>
      <c r="C53" s="6"/>
      <c r="D53" s="5"/>
      <c r="E53" s="6"/>
      <c r="F53" s="5"/>
      <c r="G53" s="6"/>
      <c r="H53" s="5"/>
      <c r="I53" s="6"/>
      <c r="J53" s="5"/>
      <c r="K53" s="6"/>
      <c r="L53" s="5"/>
      <c r="M53" s="6"/>
      <c r="N53" s="5"/>
      <c r="O53" s="5"/>
      <c r="P53" s="5"/>
      <c r="Q53" s="5"/>
      <c r="R53" s="5"/>
      <c r="S53" s="5"/>
      <c r="T53" s="5"/>
      <c r="U53" s="5"/>
      <c r="V53" s="5"/>
      <c r="W53" s="5"/>
      <c r="X53" s="5"/>
      <c r="Y53" s="5"/>
      <c r="Z53" s="5"/>
    </row>
    <row r="54" spans="1:26" ht="15.75" customHeight="1">
      <c r="A54" s="5"/>
      <c r="B54" s="5"/>
      <c r="C54" s="6"/>
      <c r="D54" s="5"/>
      <c r="E54" s="6"/>
      <c r="F54" s="5"/>
      <c r="G54" s="6"/>
      <c r="H54" s="5"/>
      <c r="I54" s="6"/>
      <c r="J54" s="5"/>
      <c r="K54" s="6"/>
      <c r="L54" s="5"/>
      <c r="M54" s="6"/>
      <c r="N54" s="5"/>
      <c r="O54" s="5"/>
      <c r="P54" s="5"/>
      <c r="Q54" s="5"/>
      <c r="R54" s="5"/>
      <c r="S54" s="5"/>
      <c r="T54" s="5"/>
      <c r="U54" s="5"/>
      <c r="V54" s="5"/>
      <c r="W54" s="5"/>
      <c r="X54" s="5"/>
      <c r="Y54" s="5"/>
      <c r="Z54" s="5"/>
    </row>
    <row r="55" spans="1:26" ht="15.75" customHeight="1">
      <c r="A55" s="5"/>
      <c r="B55" s="5"/>
      <c r="C55" s="6"/>
      <c r="D55" s="5"/>
      <c r="E55" s="6"/>
      <c r="F55" s="5"/>
      <c r="G55" s="6"/>
      <c r="H55" s="5"/>
      <c r="I55" s="6"/>
      <c r="J55" s="5"/>
      <c r="K55" s="6"/>
      <c r="L55" s="5"/>
      <c r="M55" s="6"/>
      <c r="N55" s="5"/>
      <c r="O55" s="5"/>
      <c r="P55" s="5"/>
      <c r="Q55" s="5"/>
      <c r="R55" s="5"/>
      <c r="S55" s="5"/>
      <c r="T55" s="5"/>
      <c r="U55" s="5"/>
      <c r="V55" s="5"/>
      <c r="W55" s="5"/>
      <c r="X55" s="5"/>
      <c r="Y55" s="5"/>
      <c r="Z55" s="5"/>
    </row>
    <row r="56" spans="1:26" ht="15.75" customHeight="1">
      <c r="A56" s="5"/>
      <c r="B56" s="5"/>
      <c r="C56" s="6"/>
      <c r="D56" s="5"/>
      <c r="E56" s="6"/>
      <c r="F56" s="5"/>
      <c r="G56" s="6"/>
      <c r="H56" s="5"/>
      <c r="I56" s="6"/>
      <c r="J56" s="5"/>
      <c r="K56" s="6"/>
      <c r="L56" s="5"/>
      <c r="M56" s="6"/>
      <c r="N56" s="5"/>
      <c r="O56" s="5"/>
      <c r="P56" s="5"/>
      <c r="Q56" s="5"/>
      <c r="R56" s="5"/>
      <c r="S56" s="5"/>
      <c r="T56" s="5"/>
      <c r="U56" s="5"/>
      <c r="V56" s="5"/>
      <c r="W56" s="5"/>
      <c r="X56" s="5"/>
      <c r="Y56" s="5"/>
      <c r="Z56" s="5"/>
    </row>
    <row r="57" spans="1:26" ht="15.75" customHeight="1">
      <c r="A57" s="5"/>
      <c r="B57" s="5"/>
      <c r="C57" s="6"/>
      <c r="D57" s="5"/>
      <c r="E57" s="6"/>
      <c r="F57" s="5"/>
      <c r="G57" s="6"/>
      <c r="H57" s="5"/>
      <c r="I57" s="6"/>
      <c r="J57" s="5"/>
      <c r="K57" s="6"/>
      <c r="L57" s="5"/>
      <c r="M57" s="6"/>
      <c r="N57" s="5"/>
      <c r="O57" s="5"/>
      <c r="P57" s="5"/>
      <c r="Q57" s="5"/>
      <c r="R57" s="5"/>
      <c r="S57" s="5"/>
      <c r="T57" s="5"/>
      <c r="U57" s="5"/>
      <c r="V57" s="5"/>
      <c r="W57" s="5"/>
      <c r="X57" s="5"/>
      <c r="Y57" s="5"/>
      <c r="Z57" s="5"/>
    </row>
    <row r="58" spans="1:26" ht="15.75" customHeight="1">
      <c r="A58" s="5"/>
      <c r="B58" s="5"/>
      <c r="C58" s="6"/>
      <c r="D58" s="5"/>
      <c r="E58" s="6"/>
      <c r="F58" s="5"/>
      <c r="G58" s="6"/>
      <c r="H58" s="5"/>
      <c r="I58" s="6"/>
      <c r="J58" s="5"/>
      <c r="K58" s="6"/>
      <c r="L58" s="5"/>
      <c r="M58" s="6"/>
      <c r="N58" s="5"/>
      <c r="O58" s="5"/>
      <c r="P58" s="5"/>
      <c r="Q58" s="5"/>
      <c r="R58" s="5"/>
      <c r="S58" s="5"/>
      <c r="T58" s="5"/>
      <c r="U58" s="5"/>
      <c r="V58" s="5"/>
      <c r="W58" s="5"/>
      <c r="X58" s="5"/>
      <c r="Y58" s="5"/>
      <c r="Z58" s="5"/>
    </row>
    <row r="59" spans="1:26" ht="15.75" customHeight="1">
      <c r="A59" s="5"/>
      <c r="B59" s="5"/>
      <c r="C59" s="6"/>
      <c r="D59" s="5"/>
      <c r="E59" s="6"/>
      <c r="F59" s="5"/>
      <c r="G59" s="6"/>
      <c r="H59" s="5"/>
      <c r="I59" s="6"/>
      <c r="J59" s="5"/>
      <c r="K59" s="6"/>
      <c r="L59" s="5"/>
      <c r="M59" s="6"/>
      <c r="N59" s="5"/>
      <c r="O59" s="5"/>
      <c r="P59" s="5"/>
      <c r="Q59" s="5"/>
      <c r="R59" s="5"/>
      <c r="S59" s="5"/>
      <c r="T59" s="5"/>
      <c r="U59" s="5"/>
      <c r="V59" s="5"/>
      <c r="W59" s="5"/>
      <c r="X59" s="5"/>
      <c r="Y59" s="5"/>
      <c r="Z59" s="5"/>
    </row>
    <row r="60" spans="1:26" ht="15.75" customHeight="1">
      <c r="A60" s="5"/>
      <c r="B60" s="5"/>
      <c r="C60" s="6"/>
      <c r="D60" s="5"/>
      <c r="E60" s="6"/>
      <c r="F60" s="5"/>
      <c r="G60" s="6"/>
      <c r="H60" s="5"/>
      <c r="I60" s="6"/>
      <c r="J60" s="5"/>
      <c r="K60" s="6"/>
      <c r="L60" s="5"/>
      <c r="M60" s="6"/>
      <c r="N60" s="5"/>
      <c r="O60" s="5"/>
      <c r="P60" s="5"/>
      <c r="Q60" s="5"/>
      <c r="R60" s="5"/>
      <c r="S60" s="5"/>
      <c r="T60" s="5"/>
      <c r="U60" s="5"/>
      <c r="V60" s="5"/>
      <c r="W60" s="5"/>
      <c r="X60" s="5"/>
      <c r="Y60" s="5"/>
      <c r="Z60" s="5"/>
    </row>
    <row r="61" spans="1:26" ht="15.75" customHeight="1">
      <c r="A61" s="5"/>
      <c r="B61" s="5"/>
      <c r="C61" s="6"/>
      <c r="D61" s="5"/>
      <c r="E61" s="6"/>
      <c r="F61" s="5"/>
      <c r="G61" s="6"/>
      <c r="H61" s="5"/>
      <c r="I61" s="6"/>
      <c r="J61" s="5"/>
      <c r="K61" s="6"/>
      <c r="L61" s="5"/>
      <c r="M61" s="6"/>
      <c r="N61" s="5"/>
      <c r="O61" s="5"/>
      <c r="P61" s="5"/>
      <c r="Q61" s="5"/>
      <c r="R61" s="5"/>
      <c r="S61" s="5"/>
      <c r="T61" s="5"/>
      <c r="U61" s="5"/>
      <c r="V61" s="5"/>
      <c r="W61" s="5"/>
      <c r="X61" s="5"/>
      <c r="Y61" s="5"/>
      <c r="Z61" s="5"/>
    </row>
    <row r="62" spans="1:26" ht="15.75" customHeight="1">
      <c r="A62" s="5"/>
      <c r="B62" s="5"/>
      <c r="C62" s="6"/>
      <c r="D62" s="5"/>
      <c r="E62" s="6"/>
      <c r="F62" s="5"/>
      <c r="G62" s="6"/>
      <c r="H62" s="5"/>
      <c r="I62" s="6"/>
      <c r="J62" s="5"/>
      <c r="K62" s="6"/>
      <c r="L62" s="5"/>
      <c r="M62" s="6"/>
      <c r="N62" s="5"/>
      <c r="O62" s="5"/>
      <c r="P62" s="5"/>
      <c r="Q62" s="5"/>
      <c r="R62" s="5"/>
      <c r="S62" s="5"/>
      <c r="T62" s="5"/>
      <c r="U62" s="5"/>
      <c r="V62" s="5"/>
      <c r="W62" s="5"/>
      <c r="X62" s="5"/>
      <c r="Y62" s="5"/>
      <c r="Z62" s="5"/>
    </row>
    <row r="63" spans="1:26" ht="15.75" customHeight="1">
      <c r="A63" s="5"/>
      <c r="B63" s="5"/>
      <c r="C63" s="6"/>
      <c r="D63" s="5"/>
      <c r="E63" s="6"/>
      <c r="F63" s="5"/>
      <c r="G63" s="6"/>
      <c r="H63" s="5"/>
      <c r="I63" s="6"/>
      <c r="J63" s="5"/>
      <c r="K63" s="6"/>
      <c r="L63" s="5"/>
      <c r="M63" s="6"/>
      <c r="N63" s="5"/>
      <c r="O63" s="5"/>
      <c r="P63" s="5"/>
      <c r="Q63" s="5"/>
      <c r="R63" s="5"/>
      <c r="S63" s="5"/>
      <c r="T63" s="5"/>
      <c r="U63" s="5"/>
      <c r="V63" s="5"/>
      <c r="W63" s="5"/>
      <c r="X63" s="5"/>
      <c r="Y63" s="5"/>
      <c r="Z63" s="5"/>
    </row>
    <row r="64" spans="1:26" ht="15.75" customHeight="1">
      <c r="A64" s="5"/>
      <c r="B64" s="5"/>
      <c r="C64" s="6"/>
      <c r="D64" s="5"/>
      <c r="E64" s="6"/>
      <c r="F64" s="5"/>
      <c r="G64" s="6"/>
      <c r="H64" s="5"/>
      <c r="I64" s="6"/>
      <c r="J64" s="5"/>
      <c r="K64" s="6"/>
      <c r="L64" s="5"/>
      <c r="M64" s="6"/>
      <c r="N64" s="5"/>
      <c r="O64" s="5"/>
      <c r="P64" s="5"/>
      <c r="Q64" s="5"/>
      <c r="R64" s="5"/>
      <c r="S64" s="5"/>
      <c r="T64" s="5"/>
      <c r="U64" s="5"/>
      <c r="V64" s="5"/>
      <c r="W64" s="5"/>
      <c r="X64" s="5"/>
      <c r="Y64" s="5"/>
      <c r="Z64" s="5"/>
    </row>
    <row r="65" spans="1:26" ht="15.75" customHeight="1">
      <c r="A65" s="5"/>
      <c r="B65" s="5"/>
      <c r="C65" s="6"/>
      <c r="D65" s="5"/>
      <c r="E65" s="6"/>
      <c r="F65" s="5"/>
      <c r="G65" s="6"/>
      <c r="H65" s="5"/>
      <c r="I65" s="6"/>
      <c r="J65" s="5"/>
      <c r="K65" s="6"/>
      <c r="L65" s="5"/>
      <c r="M65" s="6"/>
      <c r="N65" s="5"/>
      <c r="O65" s="5"/>
      <c r="P65" s="5"/>
      <c r="Q65" s="5"/>
      <c r="R65" s="5"/>
      <c r="S65" s="5"/>
      <c r="T65" s="5"/>
      <c r="U65" s="5"/>
      <c r="V65" s="5"/>
      <c r="W65" s="5"/>
      <c r="X65" s="5"/>
      <c r="Y65" s="5"/>
      <c r="Z65" s="5"/>
    </row>
    <row r="66" spans="1:26" ht="15.75" customHeight="1">
      <c r="A66" s="5"/>
      <c r="B66" s="5"/>
      <c r="C66" s="6"/>
      <c r="D66" s="5"/>
      <c r="E66" s="6"/>
      <c r="F66" s="5"/>
      <c r="G66" s="6"/>
      <c r="H66" s="5"/>
      <c r="I66" s="6"/>
      <c r="J66" s="5"/>
      <c r="K66" s="6"/>
      <c r="L66" s="5"/>
      <c r="M66" s="6"/>
      <c r="N66" s="5"/>
      <c r="O66" s="5"/>
      <c r="P66" s="5"/>
      <c r="Q66" s="5"/>
      <c r="R66" s="5"/>
      <c r="S66" s="5"/>
      <c r="T66" s="5"/>
      <c r="U66" s="5"/>
      <c r="V66" s="5"/>
      <c r="W66" s="5"/>
      <c r="X66" s="5"/>
      <c r="Y66" s="5"/>
      <c r="Z66" s="5"/>
    </row>
    <row r="67" spans="1:26" ht="15.75" customHeight="1">
      <c r="A67" s="5"/>
      <c r="B67" s="5"/>
      <c r="C67" s="6"/>
      <c r="D67" s="5"/>
      <c r="E67" s="6"/>
      <c r="F67" s="5"/>
      <c r="G67" s="6"/>
      <c r="H67" s="5"/>
      <c r="I67" s="6"/>
      <c r="J67" s="5"/>
      <c r="K67" s="6"/>
      <c r="L67" s="5"/>
      <c r="M67" s="6"/>
      <c r="N67" s="5"/>
      <c r="O67" s="5"/>
      <c r="P67" s="5"/>
      <c r="Q67" s="5"/>
      <c r="R67" s="5"/>
      <c r="S67" s="5"/>
      <c r="T67" s="5"/>
      <c r="U67" s="5"/>
      <c r="V67" s="5"/>
      <c r="W67" s="5"/>
      <c r="X67" s="5"/>
      <c r="Y67" s="5"/>
      <c r="Z67" s="5"/>
    </row>
    <row r="68" spans="1:26" ht="15.75" customHeight="1">
      <c r="A68" s="5"/>
      <c r="B68" s="5"/>
      <c r="C68" s="6"/>
      <c r="D68" s="5"/>
      <c r="E68" s="6"/>
      <c r="F68" s="5"/>
      <c r="G68" s="6"/>
      <c r="H68" s="5"/>
      <c r="I68" s="6"/>
      <c r="J68" s="5"/>
      <c r="K68" s="6"/>
      <c r="L68" s="5"/>
      <c r="M68" s="6"/>
      <c r="N68" s="5"/>
      <c r="O68" s="5"/>
      <c r="P68" s="5"/>
      <c r="Q68" s="5"/>
      <c r="R68" s="5"/>
      <c r="S68" s="5"/>
      <c r="T68" s="5"/>
      <c r="U68" s="5"/>
      <c r="V68" s="5"/>
      <c r="W68" s="5"/>
      <c r="X68" s="5"/>
      <c r="Y68" s="5"/>
      <c r="Z68" s="5"/>
    </row>
    <row r="69" spans="1:26" ht="15.75" customHeight="1">
      <c r="A69" s="5"/>
      <c r="B69" s="5"/>
      <c r="C69" s="6"/>
      <c r="D69" s="5"/>
      <c r="E69" s="6"/>
      <c r="F69" s="5"/>
      <c r="G69" s="6"/>
      <c r="H69" s="5"/>
      <c r="I69" s="6"/>
      <c r="J69" s="5"/>
      <c r="K69" s="6"/>
      <c r="L69" s="5"/>
      <c r="M69" s="6"/>
      <c r="N69" s="5"/>
      <c r="O69" s="5"/>
      <c r="P69" s="5"/>
      <c r="Q69" s="5"/>
      <c r="R69" s="5"/>
      <c r="S69" s="5"/>
      <c r="T69" s="5"/>
      <c r="U69" s="5"/>
      <c r="V69" s="5"/>
      <c r="W69" s="5"/>
      <c r="X69" s="5"/>
      <c r="Y69" s="5"/>
      <c r="Z69" s="5"/>
    </row>
    <row r="70" spans="1:26" ht="15.75" customHeight="1">
      <c r="A70" s="5"/>
      <c r="B70" s="5"/>
      <c r="C70" s="6"/>
      <c r="D70" s="5"/>
      <c r="E70" s="6"/>
      <c r="F70" s="5"/>
      <c r="G70" s="6"/>
      <c r="H70" s="5"/>
      <c r="I70" s="6"/>
      <c r="J70" s="5"/>
      <c r="K70" s="6"/>
      <c r="L70" s="5"/>
      <c r="M70" s="6"/>
      <c r="N70" s="5"/>
      <c r="O70" s="5"/>
      <c r="P70" s="5"/>
      <c r="Q70" s="5"/>
      <c r="R70" s="5"/>
      <c r="S70" s="5"/>
      <c r="T70" s="5"/>
      <c r="U70" s="5"/>
      <c r="V70" s="5"/>
      <c r="W70" s="5"/>
      <c r="X70" s="5"/>
      <c r="Y70" s="5"/>
      <c r="Z70" s="5"/>
    </row>
    <row r="71" spans="1:26" ht="15.75" customHeight="1">
      <c r="A71" s="5"/>
      <c r="B71" s="5"/>
      <c r="C71" s="6"/>
      <c r="D71" s="5"/>
      <c r="E71" s="6"/>
      <c r="F71" s="5"/>
      <c r="G71" s="6"/>
      <c r="H71" s="5"/>
      <c r="I71" s="6"/>
      <c r="J71" s="5"/>
      <c r="K71" s="6"/>
      <c r="L71" s="5"/>
      <c r="M71" s="6"/>
      <c r="N71" s="5"/>
      <c r="O71" s="5"/>
      <c r="P71" s="5"/>
      <c r="Q71" s="5"/>
      <c r="R71" s="5"/>
      <c r="S71" s="5"/>
      <c r="T71" s="5"/>
      <c r="U71" s="5"/>
      <c r="V71" s="5"/>
      <c r="W71" s="5"/>
      <c r="X71" s="5"/>
      <c r="Y71" s="5"/>
      <c r="Z71" s="5"/>
    </row>
    <row r="72" spans="1:26" ht="15.75" customHeight="1">
      <c r="A72" s="5"/>
      <c r="B72" s="5"/>
      <c r="C72" s="6"/>
      <c r="D72" s="5"/>
      <c r="E72" s="6"/>
      <c r="F72" s="5"/>
      <c r="G72" s="6"/>
      <c r="H72" s="5"/>
      <c r="I72" s="6"/>
      <c r="J72" s="5"/>
      <c r="K72" s="6"/>
      <c r="L72" s="5"/>
      <c r="M72" s="6"/>
      <c r="N72" s="5"/>
      <c r="O72" s="5"/>
      <c r="P72" s="5"/>
      <c r="Q72" s="5"/>
      <c r="R72" s="5"/>
      <c r="S72" s="5"/>
      <c r="T72" s="5"/>
      <c r="U72" s="5"/>
      <c r="V72" s="5"/>
      <c r="W72" s="5"/>
      <c r="X72" s="5"/>
      <c r="Y72" s="5"/>
      <c r="Z72" s="5"/>
    </row>
    <row r="73" spans="1:26" ht="15.75" customHeight="1">
      <c r="A73" s="5"/>
      <c r="B73" s="5"/>
      <c r="C73" s="6"/>
      <c r="D73" s="5"/>
      <c r="E73" s="6"/>
      <c r="F73" s="5"/>
      <c r="G73" s="6"/>
      <c r="H73" s="5"/>
      <c r="I73" s="6"/>
      <c r="J73" s="5"/>
      <c r="K73" s="6"/>
      <c r="L73" s="5"/>
      <c r="M73" s="6"/>
      <c r="N73" s="5"/>
      <c r="O73" s="5"/>
      <c r="P73" s="5"/>
      <c r="Q73" s="5"/>
      <c r="R73" s="5"/>
      <c r="S73" s="5"/>
      <c r="T73" s="5"/>
      <c r="U73" s="5"/>
      <c r="V73" s="5"/>
      <c r="W73" s="5"/>
      <c r="X73" s="5"/>
      <c r="Y73" s="5"/>
      <c r="Z73" s="5"/>
    </row>
    <row r="74" spans="1:26" ht="15.75" customHeight="1">
      <c r="A74" s="5"/>
      <c r="B74" s="5"/>
      <c r="C74" s="6"/>
      <c r="D74" s="5"/>
      <c r="E74" s="6"/>
      <c r="F74" s="5"/>
      <c r="G74" s="6"/>
      <c r="H74" s="5"/>
      <c r="I74" s="6"/>
      <c r="J74" s="5"/>
      <c r="K74" s="6"/>
      <c r="L74" s="5"/>
      <c r="M74" s="6"/>
      <c r="N74" s="5"/>
      <c r="O74" s="5"/>
      <c r="P74" s="5"/>
      <c r="Q74" s="5"/>
      <c r="R74" s="5"/>
      <c r="S74" s="5"/>
      <c r="T74" s="5"/>
      <c r="U74" s="5"/>
      <c r="V74" s="5"/>
      <c r="W74" s="5"/>
      <c r="X74" s="5"/>
      <c r="Y74" s="5"/>
      <c r="Z74" s="5"/>
    </row>
    <row r="75" spans="1:26" ht="15.75" customHeight="1">
      <c r="A75" s="5"/>
      <c r="B75" s="5"/>
      <c r="C75" s="6"/>
      <c r="D75" s="5"/>
      <c r="E75" s="6"/>
      <c r="F75" s="5"/>
      <c r="G75" s="6"/>
      <c r="H75" s="5"/>
      <c r="I75" s="6"/>
      <c r="J75" s="5"/>
      <c r="K75" s="6"/>
      <c r="L75" s="5"/>
      <c r="M75" s="6"/>
      <c r="N75" s="5"/>
      <c r="O75" s="5"/>
      <c r="P75" s="5"/>
      <c r="Q75" s="5"/>
      <c r="R75" s="5"/>
      <c r="S75" s="5"/>
      <c r="T75" s="5"/>
      <c r="U75" s="5"/>
      <c r="V75" s="5"/>
      <c r="W75" s="5"/>
      <c r="X75" s="5"/>
      <c r="Y75" s="5"/>
      <c r="Z75" s="5"/>
    </row>
    <row r="76" spans="1:26" ht="15.75" customHeight="1">
      <c r="A76" s="5"/>
      <c r="B76" s="5"/>
      <c r="C76" s="6"/>
      <c r="D76" s="5"/>
      <c r="E76" s="6"/>
      <c r="F76" s="5"/>
      <c r="G76" s="6"/>
      <c r="H76" s="5"/>
      <c r="I76" s="6"/>
      <c r="J76" s="5"/>
      <c r="K76" s="6"/>
      <c r="L76" s="5"/>
      <c r="M76" s="6"/>
      <c r="N76" s="5"/>
      <c r="O76" s="5"/>
      <c r="P76" s="5"/>
      <c r="Q76" s="5"/>
      <c r="R76" s="5"/>
      <c r="S76" s="5"/>
      <c r="T76" s="5"/>
      <c r="U76" s="5"/>
      <c r="V76" s="5"/>
      <c r="W76" s="5"/>
      <c r="X76" s="5"/>
      <c r="Y76" s="5"/>
      <c r="Z76" s="5"/>
    </row>
    <row r="77" spans="1:26" ht="15.75" customHeight="1">
      <c r="A77" s="5"/>
      <c r="B77" s="5"/>
      <c r="C77" s="6"/>
      <c r="D77" s="5"/>
      <c r="E77" s="6"/>
      <c r="F77" s="5"/>
      <c r="G77" s="6"/>
      <c r="H77" s="5"/>
      <c r="I77" s="6"/>
      <c r="J77" s="5"/>
      <c r="K77" s="6"/>
      <c r="L77" s="5"/>
      <c r="M77" s="6"/>
      <c r="N77" s="5"/>
      <c r="O77" s="5"/>
      <c r="P77" s="5"/>
      <c r="Q77" s="5"/>
      <c r="R77" s="5"/>
      <c r="S77" s="5"/>
      <c r="T77" s="5"/>
      <c r="U77" s="5"/>
      <c r="V77" s="5"/>
      <c r="W77" s="5"/>
      <c r="X77" s="5"/>
      <c r="Y77" s="5"/>
      <c r="Z77" s="5"/>
    </row>
    <row r="78" spans="1:26" ht="15.75" customHeight="1">
      <c r="A78" s="5"/>
      <c r="B78" s="5"/>
      <c r="C78" s="6"/>
      <c r="D78" s="5"/>
      <c r="E78" s="6"/>
      <c r="F78" s="5"/>
      <c r="G78" s="6"/>
      <c r="H78" s="5"/>
      <c r="I78" s="6"/>
      <c r="J78" s="5"/>
      <c r="K78" s="6"/>
      <c r="L78" s="5"/>
      <c r="M78" s="6"/>
      <c r="N78" s="5"/>
      <c r="O78" s="5"/>
      <c r="P78" s="5"/>
      <c r="Q78" s="5"/>
      <c r="R78" s="5"/>
      <c r="S78" s="5"/>
      <c r="T78" s="5"/>
      <c r="U78" s="5"/>
      <c r="V78" s="5"/>
      <c r="W78" s="5"/>
      <c r="X78" s="5"/>
      <c r="Y78" s="5"/>
      <c r="Z78" s="5"/>
    </row>
    <row r="79" spans="1:26" ht="15.75" customHeight="1">
      <c r="A79" s="5"/>
      <c r="B79" s="5"/>
      <c r="C79" s="6"/>
      <c r="D79" s="5"/>
      <c r="E79" s="6"/>
      <c r="F79" s="5"/>
      <c r="G79" s="6"/>
      <c r="H79" s="5"/>
      <c r="I79" s="6"/>
      <c r="J79" s="5"/>
      <c r="K79" s="6"/>
      <c r="L79" s="5"/>
      <c r="M79" s="6"/>
      <c r="N79" s="5"/>
      <c r="O79" s="5"/>
      <c r="P79" s="5"/>
      <c r="Q79" s="5"/>
      <c r="R79" s="5"/>
      <c r="S79" s="5"/>
      <c r="T79" s="5"/>
      <c r="U79" s="5"/>
      <c r="V79" s="5"/>
      <c r="W79" s="5"/>
      <c r="X79" s="5"/>
      <c r="Y79" s="5"/>
      <c r="Z79" s="5"/>
    </row>
    <row r="80" spans="1:26" ht="15.75" customHeight="1">
      <c r="A80" s="5"/>
      <c r="B80" s="5"/>
      <c r="C80" s="6"/>
      <c r="D80" s="5"/>
      <c r="E80" s="6"/>
      <c r="F80" s="5"/>
      <c r="G80" s="6"/>
      <c r="H80" s="5"/>
      <c r="I80" s="6"/>
      <c r="J80" s="5"/>
      <c r="K80" s="6"/>
      <c r="L80" s="5"/>
      <c r="M80" s="6"/>
      <c r="N80" s="5"/>
      <c r="O80" s="5"/>
      <c r="P80" s="5"/>
      <c r="Q80" s="5"/>
      <c r="R80" s="5"/>
      <c r="S80" s="5"/>
      <c r="T80" s="5"/>
      <c r="U80" s="5"/>
      <c r="V80" s="5"/>
      <c r="W80" s="5"/>
      <c r="X80" s="5"/>
      <c r="Y80" s="5"/>
      <c r="Z80" s="5"/>
    </row>
    <row r="81" spans="1:26" ht="15.75" customHeight="1">
      <c r="A81" s="5"/>
      <c r="B81" s="5"/>
      <c r="C81" s="6"/>
      <c r="D81" s="5"/>
      <c r="E81" s="6"/>
      <c r="F81" s="5"/>
      <c r="G81" s="6"/>
      <c r="H81" s="5"/>
      <c r="I81" s="6"/>
      <c r="J81" s="5"/>
      <c r="K81" s="6"/>
      <c r="L81" s="5"/>
      <c r="M81" s="6"/>
      <c r="N81" s="5"/>
      <c r="O81" s="5"/>
      <c r="P81" s="5"/>
      <c r="Q81" s="5"/>
      <c r="R81" s="5"/>
      <c r="S81" s="5"/>
      <c r="T81" s="5"/>
      <c r="U81" s="5"/>
      <c r="V81" s="5"/>
      <c r="W81" s="5"/>
      <c r="X81" s="5"/>
      <c r="Y81" s="5"/>
      <c r="Z81" s="5"/>
    </row>
    <row r="82" spans="1:26" ht="15.75" customHeight="1">
      <c r="A82" s="5"/>
      <c r="B82" s="5"/>
      <c r="C82" s="6"/>
      <c r="D82" s="5"/>
      <c r="E82" s="6"/>
      <c r="F82" s="5"/>
      <c r="G82" s="6"/>
      <c r="H82" s="5"/>
      <c r="I82" s="6"/>
      <c r="J82" s="5"/>
      <c r="K82" s="6"/>
      <c r="L82" s="5"/>
      <c r="M82" s="6"/>
      <c r="N82" s="5"/>
      <c r="O82" s="5"/>
      <c r="P82" s="5"/>
      <c r="Q82" s="5"/>
      <c r="R82" s="5"/>
      <c r="S82" s="5"/>
      <c r="T82" s="5"/>
      <c r="U82" s="5"/>
      <c r="V82" s="5"/>
      <c r="W82" s="5"/>
      <c r="X82" s="5"/>
      <c r="Y82" s="5"/>
      <c r="Z82" s="5"/>
    </row>
    <row r="83" spans="1:26" ht="15.75" customHeight="1">
      <c r="A83" s="5"/>
      <c r="B83" s="5"/>
      <c r="C83" s="6"/>
      <c r="D83" s="5"/>
      <c r="E83" s="6"/>
      <c r="F83" s="5"/>
      <c r="G83" s="6"/>
      <c r="H83" s="5"/>
      <c r="I83" s="6"/>
      <c r="J83" s="5"/>
      <c r="K83" s="6"/>
      <c r="L83" s="5"/>
      <c r="M83" s="6"/>
      <c r="N83" s="5"/>
      <c r="O83" s="5"/>
      <c r="P83" s="5"/>
      <c r="Q83" s="5"/>
      <c r="R83" s="5"/>
      <c r="S83" s="5"/>
      <c r="T83" s="5"/>
      <c r="U83" s="5"/>
      <c r="V83" s="5"/>
      <c r="W83" s="5"/>
      <c r="X83" s="5"/>
      <c r="Y83" s="5"/>
      <c r="Z83" s="5"/>
    </row>
    <row r="84" spans="1:26" ht="15.75" customHeight="1">
      <c r="A84" s="5"/>
      <c r="B84" s="5"/>
      <c r="C84" s="6"/>
      <c r="D84" s="5"/>
      <c r="E84" s="6"/>
      <c r="F84" s="5"/>
      <c r="G84" s="6"/>
      <c r="H84" s="5"/>
      <c r="I84" s="6"/>
      <c r="J84" s="5"/>
      <c r="K84" s="6"/>
      <c r="L84" s="5"/>
      <c r="M84" s="6"/>
      <c r="N84" s="5"/>
      <c r="O84" s="5"/>
      <c r="P84" s="5"/>
      <c r="Q84" s="5"/>
      <c r="R84" s="5"/>
      <c r="S84" s="5"/>
      <c r="T84" s="5"/>
      <c r="U84" s="5"/>
      <c r="V84" s="5"/>
      <c r="W84" s="5"/>
      <c r="X84" s="5"/>
      <c r="Y84" s="5"/>
      <c r="Z84" s="5"/>
    </row>
    <row r="85" spans="1:26" ht="15.75" customHeight="1">
      <c r="A85" s="5"/>
      <c r="B85" s="5"/>
      <c r="C85" s="6"/>
      <c r="D85" s="5"/>
      <c r="E85" s="6"/>
      <c r="F85" s="5"/>
      <c r="G85" s="6"/>
      <c r="H85" s="5"/>
      <c r="I85" s="6"/>
      <c r="J85" s="5"/>
      <c r="K85" s="6"/>
      <c r="L85" s="5"/>
      <c r="M85" s="6"/>
      <c r="N85" s="5"/>
      <c r="O85" s="5"/>
      <c r="P85" s="5"/>
      <c r="Q85" s="5"/>
      <c r="R85" s="5"/>
      <c r="S85" s="5"/>
      <c r="T85" s="5"/>
      <c r="U85" s="5"/>
      <c r="V85" s="5"/>
      <c r="W85" s="5"/>
      <c r="X85" s="5"/>
      <c r="Y85" s="5"/>
      <c r="Z85" s="5"/>
    </row>
    <row r="86" spans="1:26" ht="15.75" customHeight="1">
      <c r="A86" s="5"/>
      <c r="B86" s="5"/>
      <c r="C86" s="6"/>
      <c r="D86" s="5"/>
      <c r="E86" s="6"/>
      <c r="F86" s="5"/>
      <c r="G86" s="6"/>
      <c r="H86" s="5"/>
      <c r="I86" s="6"/>
      <c r="J86" s="5"/>
      <c r="K86" s="6"/>
      <c r="L86" s="5"/>
      <c r="M86" s="6"/>
      <c r="N86" s="5"/>
      <c r="O86" s="5"/>
      <c r="P86" s="5"/>
      <c r="Q86" s="5"/>
      <c r="R86" s="5"/>
      <c r="S86" s="5"/>
      <c r="T86" s="5"/>
      <c r="U86" s="5"/>
      <c r="V86" s="5"/>
      <c r="W86" s="5"/>
      <c r="X86" s="5"/>
      <c r="Y86" s="5"/>
      <c r="Z86" s="5"/>
    </row>
    <row r="87" spans="1:26" ht="15.75" customHeight="1">
      <c r="A87" s="5"/>
      <c r="B87" s="5"/>
      <c r="C87" s="6"/>
      <c r="D87" s="5"/>
      <c r="E87" s="6"/>
      <c r="F87" s="5"/>
      <c r="G87" s="6"/>
      <c r="H87" s="5"/>
      <c r="I87" s="6"/>
      <c r="J87" s="5"/>
      <c r="K87" s="6"/>
      <c r="L87" s="5"/>
      <c r="M87" s="6"/>
      <c r="N87" s="5"/>
      <c r="O87" s="5"/>
      <c r="P87" s="5"/>
      <c r="Q87" s="5"/>
      <c r="R87" s="5"/>
      <c r="S87" s="5"/>
      <c r="T87" s="5"/>
      <c r="U87" s="5"/>
      <c r="V87" s="5"/>
      <c r="W87" s="5"/>
      <c r="X87" s="5"/>
      <c r="Y87" s="5"/>
      <c r="Z87" s="5"/>
    </row>
    <row r="88" spans="1:26" ht="15.75" customHeight="1">
      <c r="A88" s="5"/>
      <c r="B88" s="5"/>
      <c r="C88" s="6"/>
      <c r="D88" s="5"/>
      <c r="E88" s="6"/>
      <c r="F88" s="5"/>
      <c r="G88" s="6"/>
      <c r="H88" s="5"/>
      <c r="I88" s="6"/>
      <c r="J88" s="5"/>
      <c r="K88" s="6"/>
      <c r="L88" s="5"/>
      <c r="M88" s="6"/>
      <c r="N88" s="5"/>
      <c r="O88" s="5"/>
      <c r="P88" s="5"/>
      <c r="Q88" s="5"/>
      <c r="R88" s="5"/>
      <c r="S88" s="5"/>
      <c r="T88" s="5"/>
      <c r="U88" s="5"/>
      <c r="V88" s="5"/>
      <c r="W88" s="5"/>
      <c r="X88" s="5"/>
      <c r="Y88" s="5"/>
      <c r="Z88" s="5"/>
    </row>
    <row r="89" spans="1:26" ht="15.75" customHeight="1">
      <c r="A89" s="5"/>
      <c r="B89" s="5"/>
      <c r="C89" s="6"/>
      <c r="D89" s="5"/>
      <c r="E89" s="6"/>
      <c r="F89" s="5"/>
      <c r="G89" s="6"/>
      <c r="H89" s="5"/>
      <c r="I89" s="6"/>
      <c r="J89" s="5"/>
      <c r="K89" s="6"/>
      <c r="L89" s="5"/>
      <c r="M89" s="6"/>
      <c r="N89" s="5"/>
      <c r="O89" s="5"/>
      <c r="P89" s="5"/>
      <c r="Q89" s="5"/>
      <c r="R89" s="5"/>
      <c r="S89" s="5"/>
      <c r="T89" s="5"/>
      <c r="U89" s="5"/>
      <c r="V89" s="5"/>
      <c r="W89" s="5"/>
      <c r="X89" s="5"/>
      <c r="Y89" s="5"/>
      <c r="Z89" s="5"/>
    </row>
    <row r="90" spans="1:26" ht="15.75" customHeight="1">
      <c r="A90" s="5"/>
      <c r="B90" s="5"/>
      <c r="C90" s="6"/>
      <c r="D90" s="5"/>
      <c r="E90" s="6"/>
      <c r="F90" s="5"/>
      <c r="G90" s="6"/>
      <c r="H90" s="5"/>
      <c r="I90" s="6"/>
      <c r="J90" s="5"/>
      <c r="K90" s="6"/>
      <c r="L90" s="5"/>
      <c r="M90" s="6"/>
      <c r="N90" s="5"/>
      <c r="O90" s="5"/>
      <c r="P90" s="5"/>
      <c r="Q90" s="5"/>
      <c r="R90" s="5"/>
      <c r="S90" s="5"/>
      <c r="T90" s="5"/>
      <c r="U90" s="5"/>
      <c r="V90" s="5"/>
      <c r="W90" s="5"/>
      <c r="X90" s="5"/>
      <c r="Y90" s="5"/>
      <c r="Z90" s="5"/>
    </row>
    <row r="91" spans="1:26" ht="15.75" customHeight="1">
      <c r="A91" s="5"/>
      <c r="B91" s="5"/>
      <c r="C91" s="6"/>
      <c r="D91" s="5"/>
      <c r="E91" s="6"/>
      <c r="F91" s="5"/>
      <c r="G91" s="6"/>
      <c r="H91" s="5"/>
      <c r="I91" s="6"/>
      <c r="J91" s="5"/>
      <c r="K91" s="6"/>
      <c r="L91" s="5"/>
      <c r="M91" s="6"/>
      <c r="N91" s="5"/>
      <c r="O91" s="5"/>
      <c r="P91" s="5"/>
      <c r="Q91" s="5"/>
      <c r="R91" s="5"/>
      <c r="S91" s="5"/>
      <c r="T91" s="5"/>
      <c r="U91" s="5"/>
      <c r="V91" s="5"/>
      <c r="W91" s="5"/>
      <c r="X91" s="5"/>
      <c r="Y91" s="5"/>
      <c r="Z91" s="5"/>
    </row>
    <row r="92" spans="1:26" ht="15.75" customHeight="1">
      <c r="A92" s="5"/>
      <c r="B92" s="5"/>
      <c r="C92" s="6"/>
      <c r="D92" s="5"/>
      <c r="E92" s="6"/>
      <c r="F92" s="5"/>
      <c r="G92" s="6"/>
      <c r="H92" s="5"/>
      <c r="I92" s="6"/>
      <c r="J92" s="5"/>
      <c r="K92" s="6"/>
      <c r="L92" s="5"/>
      <c r="M92" s="6"/>
      <c r="N92" s="5"/>
      <c r="O92" s="5"/>
      <c r="P92" s="5"/>
      <c r="Q92" s="5"/>
      <c r="R92" s="5"/>
      <c r="S92" s="5"/>
      <c r="T92" s="5"/>
      <c r="U92" s="5"/>
      <c r="V92" s="5"/>
      <c r="W92" s="5"/>
      <c r="X92" s="5"/>
      <c r="Y92" s="5"/>
      <c r="Z92" s="5"/>
    </row>
    <row r="93" spans="1:26" ht="15.75" customHeight="1">
      <c r="A93" s="5"/>
      <c r="B93" s="5"/>
      <c r="C93" s="6"/>
      <c r="D93" s="5"/>
      <c r="E93" s="6"/>
      <c r="F93" s="5"/>
      <c r="G93" s="6"/>
      <c r="H93" s="5"/>
      <c r="I93" s="6"/>
      <c r="J93" s="5"/>
      <c r="K93" s="6"/>
      <c r="L93" s="5"/>
      <c r="M93" s="6"/>
      <c r="N93" s="5"/>
      <c r="O93" s="5"/>
      <c r="P93" s="5"/>
      <c r="Q93" s="5"/>
      <c r="R93" s="5"/>
      <c r="S93" s="5"/>
      <c r="T93" s="5"/>
      <c r="U93" s="5"/>
      <c r="V93" s="5"/>
      <c r="W93" s="5"/>
      <c r="X93" s="5"/>
      <c r="Y93" s="5"/>
      <c r="Z93" s="5"/>
    </row>
    <row r="94" spans="1:26" ht="15.75" customHeight="1">
      <c r="A94" s="5"/>
      <c r="B94" s="5"/>
      <c r="C94" s="6"/>
      <c r="D94" s="5"/>
      <c r="E94" s="6"/>
      <c r="F94" s="5"/>
      <c r="G94" s="6"/>
      <c r="H94" s="5"/>
      <c r="I94" s="6"/>
      <c r="J94" s="5"/>
      <c r="K94" s="6"/>
      <c r="L94" s="5"/>
      <c r="M94" s="6"/>
      <c r="N94" s="5"/>
      <c r="O94" s="5"/>
      <c r="P94" s="5"/>
      <c r="Q94" s="5"/>
      <c r="R94" s="5"/>
      <c r="S94" s="5"/>
      <c r="T94" s="5"/>
      <c r="U94" s="5"/>
      <c r="V94" s="5"/>
      <c r="W94" s="5"/>
      <c r="X94" s="5"/>
      <c r="Y94" s="5"/>
      <c r="Z94" s="5"/>
    </row>
    <row r="95" spans="1:26" ht="15.75" customHeight="1">
      <c r="A95" s="5"/>
      <c r="B95" s="5"/>
      <c r="C95" s="6"/>
      <c r="D95" s="5"/>
      <c r="E95" s="6"/>
      <c r="F95" s="5"/>
      <c r="G95" s="6"/>
      <c r="H95" s="5"/>
      <c r="I95" s="6"/>
      <c r="J95" s="5"/>
      <c r="K95" s="6"/>
      <c r="L95" s="5"/>
      <c r="M95" s="6"/>
      <c r="N95" s="5"/>
      <c r="O95" s="5"/>
      <c r="P95" s="5"/>
      <c r="Q95" s="5"/>
      <c r="R95" s="5"/>
      <c r="S95" s="5"/>
      <c r="T95" s="5"/>
      <c r="U95" s="5"/>
      <c r="V95" s="5"/>
      <c r="W95" s="5"/>
      <c r="X95" s="5"/>
      <c r="Y95" s="5"/>
      <c r="Z95" s="5"/>
    </row>
    <row r="96" spans="1:26" ht="15.75" customHeight="1">
      <c r="A96" s="5"/>
      <c r="B96" s="5"/>
      <c r="C96" s="6"/>
      <c r="D96" s="5"/>
      <c r="E96" s="6"/>
      <c r="F96" s="5"/>
      <c r="G96" s="6"/>
      <c r="H96" s="5"/>
      <c r="I96" s="6"/>
      <c r="J96" s="5"/>
      <c r="K96" s="6"/>
      <c r="L96" s="5"/>
      <c r="M96" s="6"/>
      <c r="N96" s="5"/>
      <c r="O96" s="5"/>
      <c r="P96" s="5"/>
      <c r="Q96" s="5"/>
      <c r="R96" s="5"/>
      <c r="S96" s="5"/>
      <c r="T96" s="5"/>
      <c r="U96" s="5"/>
      <c r="V96" s="5"/>
      <c r="W96" s="5"/>
      <c r="X96" s="5"/>
      <c r="Y96" s="5"/>
      <c r="Z96" s="5"/>
    </row>
    <row r="97" spans="1:26" ht="15.75" customHeight="1">
      <c r="A97" s="5"/>
      <c r="B97" s="5"/>
      <c r="C97" s="6"/>
      <c r="D97" s="5"/>
      <c r="E97" s="6"/>
      <c r="F97" s="5"/>
      <c r="G97" s="6"/>
      <c r="H97" s="5"/>
      <c r="I97" s="6"/>
      <c r="J97" s="5"/>
      <c r="K97" s="6"/>
      <c r="L97" s="5"/>
      <c r="M97" s="6"/>
      <c r="N97" s="5"/>
      <c r="O97" s="5"/>
      <c r="P97" s="5"/>
      <c r="Q97" s="5"/>
      <c r="R97" s="5"/>
      <c r="S97" s="5"/>
      <c r="T97" s="5"/>
      <c r="U97" s="5"/>
      <c r="V97" s="5"/>
      <c r="W97" s="5"/>
      <c r="X97" s="5"/>
      <c r="Y97" s="5"/>
      <c r="Z97" s="5"/>
    </row>
    <row r="98" spans="1:26" ht="15.75" customHeight="1">
      <c r="A98" s="5"/>
      <c r="B98" s="5"/>
      <c r="C98" s="6"/>
      <c r="D98" s="5"/>
      <c r="E98" s="6"/>
      <c r="F98" s="5"/>
      <c r="G98" s="6"/>
      <c r="H98" s="5"/>
      <c r="I98" s="6"/>
      <c r="J98" s="5"/>
      <c r="K98" s="6"/>
      <c r="L98" s="5"/>
      <c r="M98" s="6"/>
      <c r="N98" s="5"/>
      <c r="O98" s="5"/>
      <c r="P98" s="5"/>
      <c r="Q98" s="5"/>
      <c r="R98" s="5"/>
      <c r="S98" s="5"/>
      <c r="T98" s="5"/>
      <c r="U98" s="5"/>
      <c r="V98" s="5"/>
      <c r="W98" s="5"/>
      <c r="X98" s="5"/>
      <c r="Y98" s="5"/>
      <c r="Z98" s="5"/>
    </row>
    <row r="99" spans="1:26" ht="15.75" customHeight="1">
      <c r="A99" s="5"/>
      <c r="B99" s="5"/>
      <c r="C99" s="6"/>
      <c r="D99" s="5"/>
      <c r="E99" s="6"/>
      <c r="F99" s="5"/>
      <c r="G99" s="6"/>
      <c r="H99" s="5"/>
      <c r="I99" s="6"/>
      <c r="J99" s="5"/>
      <c r="K99" s="6"/>
      <c r="L99" s="5"/>
      <c r="M99" s="6"/>
      <c r="N99" s="5"/>
      <c r="O99" s="5"/>
      <c r="P99" s="5"/>
      <c r="Q99" s="5"/>
      <c r="R99" s="5"/>
      <c r="S99" s="5"/>
      <c r="T99" s="5"/>
      <c r="U99" s="5"/>
      <c r="V99" s="5"/>
      <c r="W99" s="5"/>
      <c r="X99" s="5"/>
      <c r="Y99" s="5"/>
      <c r="Z99" s="5"/>
    </row>
    <row r="100" spans="1:26" ht="15.75" customHeight="1">
      <c r="A100" s="5"/>
      <c r="B100" s="5"/>
      <c r="C100" s="6"/>
      <c r="D100" s="5"/>
      <c r="E100" s="6"/>
      <c r="F100" s="5"/>
      <c r="G100" s="6"/>
      <c r="H100" s="5"/>
      <c r="I100" s="6"/>
      <c r="J100" s="5"/>
      <c r="K100" s="6"/>
      <c r="L100" s="5"/>
      <c r="M100" s="6"/>
      <c r="N100" s="5"/>
      <c r="O100" s="5"/>
      <c r="P100" s="5"/>
      <c r="Q100" s="5"/>
      <c r="R100" s="5"/>
      <c r="S100" s="5"/>
      <c r="T100" s="5"/>
      <c r="U100" s="5"/>
      <c r="V100" s="5"/>
      <c r="W100" s="5"/>
      <c r="X100" s="5"/>
      <c r="Y100" s="5"/>
      <c r="Z100" s="5"/>
    </row>
    <row r="101" spans="1:26" ht="15.75" customHeight="1">
      <c r="A101" s="5"/>
      <c r="B101" s="5"/>
      <c r="C101" s="6"/>
      <c r="D101" s="5"/>
      <c r="E101" s="6"/>
      <c r="F101" s="5"/>
      <c r="G101" s="6"/>
      <c r="H101" s="5"/>
      <c r="I101" s="6"/>
      <c r="J101" s="5"/>
      <c r="K101" s="6"/>
      <c r="L101" s="5"/>
      <c r="M101" s="6"/>
      <c r="N101" s="5"/>
      <c r="O101" s="5"/>
      <c r="P101" s="5"/>
      <c r="Q101" s="5"/>
      <c r="R101" s="5"/>
      <c r="S101" s="5"/>
      <c r="T101" s="5"/>
      <c r="U101" s="5"/>
      <c r="V101" s="5"/>
      <c r="W101" s="5"/>
      <c r="X101" s="5"/>
      <c r="Y101" s="5"/>
      <c r="Z101" s="5"/>
    </row>
    <row r="102" spans="1:26" ht="15.75" customHeight="1">
      <c r="A102" s="5"/>
      <c r="B102" s="5"/>
      <c r="C102" s="6"/>
      <c r="D102" s="5"/>
      <c r="E102" s="6"/>
      <c r="F102" s="5"/>
      <c r="G102" s="6"/>
      <c r="H102" s="5"/>
      <c r="I102" s="6"/>
      <c r="J102" s="5"/>
      <c r="K102" s="6"/>
      <c r="L102" s="5"/>
      <c r="M102" s="6"/>
      <c r="N102" s="5"/>
      <c r="O102" s="5"/>
      <c r="P102" s="5"/>
      <c r="Q102" s="5"/>
      <c r="R102" s="5"/>
      <c r="S102" s="5"/>
      <c r="T102" s="5"/>
      <c r="U102" s="5"/>
      <c r="V102" s="5"/>
      <c r="W102" s="5"/>
      <c r="X102" s="5"/>
      <c r="Y102" s="5"/>
      <c r="Z102" s="5"/>
    </row>
    <row r="103" spans="1:26" ht="15.75" customHeight="1">
      <c r="A103" s="5"/>
      <c r="B103" s="5"/>
      <c r="C103" s="6"/>
      <c r="D103" s="5"/>
      <c r="E103" s="6"/>
      <c r="F103" s="5"/>
      <c r="G103" s="6"/>
      <c r="H103" s="5"/>
      <c r="I103" s="6"/>
      <c r="J103" s="5"/>
      <c r="K103" s="6"/>
      <c r="L103" s="5"/>
      <c r="M103" s="6"/>
      <c r="N103" s="5"/>
      <c r="O103" s="5"/>
      <c r="P103" s="5"/>
      <c r="Q103" s="5"/>
      <c r="R103" s="5"/>
      <c r="S103" s="5"/>
      <c r="T103" s="5"/>
      <c r="U103" s="5"/>
      <c r="V103" s="5"/>
      <c r="W103" s="5"/>
      <c r="X103" s="5"/>
      <c r="Y103" s="5"/>
      <c r="Z103" s="5"/>
    </row>
    <row r="104" spans="1:26" ht="15.75" customHeight="1">
      <c r="A104" s="5"/>
      <c r="B104" s="5"/>
      <c r="C104" s="6"/>
      <c r="D104" s="5"/>
      <c r="E104" s="6"/>
      <c r="F104" s="5"/>
      <c r="G104" s="6"/>
      <c r="H104" s="5"/>
      <c r="I104" s="6"/>
      <c r="J104" s="5"/>
      <c r="K104" s="6"/>
      <c r="L104" s="5"/>
      <c r="M104" s="6"/>
      <c r="N104" s="5"/>
      <c r="O104" s="5"/>
      <c r="P104" s="5"/>
      <c r="Q104" s="5"/>
      <c r="R104" s="5"/>
      <c r="S104" s="5"/>
      <c r="T104" s="5"/>
      <c r="U104" s="5"/>
      <c r="V104" s="5"/>
      <c r="W104" s="5"/>
      <c r="X104" s="5"/>
      <c r="Y104" s="5"/>
      <c r="Z104" s="5"/>
    </row>
    <row r="105" spans="1:26" ht="15.75" customHeight="1">
      <c r="A105" s="5"/>
      <c r="B105" s="5"/>
      <c r="C105" s="6"/>
      <c r="D105" s="5"/>
      <c r="E105" s="6"/>
      <c r="F105" s="5"/>
      <c r="G105" s="6"/>
      <c r="H105" s="5"/>
      <c r="I105" s="6"/>
      <c r="J105" s="5"/>
      <c r="K105" s="6"/>
      <c r="L105" s="5"/>
      <c r="M105" s="6"/>
      <c r="N105" s="5"/>
      <c r="O105" s="5"/>
      <c r="P105" s="5"/>
      <c r="Q105" s="5"/>
      <c r="R105" s="5"/>
      <c r="S105" s="5"/>
      <c r="T105" s="5"/>
      <c r="U105" s="5"/>
      <c r="V105" s="5"/>
      <c r="W105" s="5"/>
      <c r="X105" s="5"/>
      <c r="Y105" s="5"/>
      <c r="Z105" s="5"/>
    </row>
    <row r="106" spans="1:26" ht="15.75" customHeight="1">
      <c r="A106" s="5"/>
      <c r="B106" s="5"/>
      <c r="C106" s="6"/>
      <c r="D106" s="5"/>
      <c r="E106" s="6"/>
      <c r="F106" s="5"/>
      <c r="G106" s="6"/>
      <c r="H106" s="5"/>
      <c r="I106" s="6"/>
      <c r="J106" s="5"/>
      <c r="K106" s="6"/>
      <c r="L106" s="5"/>
      <c r="M106" s="6"/>
      <c r="N106" s="5"/>
      <c r="O106" s="5"/>
      <c r="P106" s="5"/>
      <c r="Q106" s="5"/>
      <c r="R106" s="5"/>
      <c r="S106" s="5"/>
      <c r="T106" s="5"/>
      <c r="U106" s="5"/>
      <c r="V106" s="5"/>
      <c r="W106" s="5"/>
      <c r="X106" s="5"/>
      <c r="Y106" s="5"/>
      <c r="Z106" s="5"/>
    </row>
    <row r="107" spans="1:26" ht="15.75" customHeight="1">
      <c r="A107" s="5"/>
      <c r="B107" s="5"/>
      <c r="C107" s="6"/>
      <c r="D107" s="5"/>
      <c r="E107" s="6"/>
      <c r="F107" s="5"/>
      <c r="G107" s="6"/>
      <c r="H107" s="5"/>
      <c r="I107" s="6"/>
      <c r="J107" s="5"/>
      <c r="K107" s="6"/>
      <c r="L107" s="5"/>
      <c r="M107" s="6"/>
      <c r="N107" s="5"/>
      <c r="O107" s="5"/>
      <c r="P107" s="5"/>
      <c r="Q107" s="5"/>
      <c r="R107" s="5"/>
      <c r="S107" s="5"/>
      <c r="T107" s="5"/>
      <c r="U107" s="5"/>
      <c r="V107" s="5"/>
      <c r="W107" s="5"/>
      <c r="X107" s="5"/>
      <c r="Y107" s="5"/>
      <c r="Z107" s="5"/>
    </row>
    <row r="108" spans="1:26" ht="15.75" customHeight="1">
      <c r="A108" s="5"/>
      <c r="B108" s="5"/>
      <c r="C108" s="6"/>
      <c r="D108" s="5"/>
      <c r="E108" s="6"/>
      <c r="F108" s="5"/>
      <c r="G108" s="6"/>
      <c r="H108" s="5"/>
      <c r="I108" s="6"/>
      <c r="J108" s="5"/>
      <c r="K108" s="6"/>
      <c r="L108" s="5"/>
      <c r="M108" s="6"/>
      <c r="N108" s="5"/>
      <c r="O108" s="5"/>
      <c r="P108" s="5"/>
      <c r="Q108" s="5"/>
      <c r="R108" s="5"/>
      <c r="S108" s="5"/>
      <c r="T108" s="5"/>
      <c r="U108" s="5"/>
      <c r="V108" s="5"/>
      <c r="W108" s="5"/>
      <c r="X108" s="5"/>
      <c r="Y108" s="5"/>
      <c r="Z108" s="5"/>
    </row>
    <row r="109" spans="1:26" ht="15.75" customHeight="1">
      <c r="A109" s="5"/>
      <c r="B109" s="5"/>
      <c r="C109" s="6"/>
      <c r="D109" s="5"/>
      <c r="E109" s="6"/>
      <c r="F109" s="5"/>
      <c r="G109" s="6"/>
      <c r="H109" s="5"/>
      <c r="I109" s="6"/>
      <c r="J109" s="5"/>
      <c r="K109" s="6"/>
      <c r="L109" s="5"/>
      <c r="M109" s="6"/>
      <c r="N109" s="5"/>
      <c r="O109" s="5"/>
      <c r="P109" s="5"/>
      <c r="Q109" s="5"/>
      <c r="R109" s="5"/>
      <c r="S109" s="5"/>
      <c r="T109" s="5"/>
      <c r="U109" s="5"/>
      <c r="V109" s="5"/>
      <c r="W109" s="5"/>
      <c r="X109" s="5"/>
      <c r="Y109" s="5"/>
      <c r="Z109" s="5"/>
    </row>
    <row r="110" spans="1:26" ht="15.75" customHeight="1">
      <c r="A110" s="5"/>
      <c r="B110" s="5"/>
      <c r="C110" s="6"/>
      <c r="D110" s="5"/>
      <c r="E110" s="6"/>
      <c r="F110" s="5"/>
      <c r="G110" s="6"/>
      <c r="H110" s="5"/>
      <c r="I110" s="6"/>
      <c r="J110" s="5"/>
      <c r="K110" s="6"/>
      <c r="L110" s="5"/>
      <c r="M110" s="6"/>
      <c r="N110" s="5"/>
      <c r="O110" s="5"/>
      <c r="P110" s="5"/>
      <c r="Q110" s="5"/>
      <c r="R110" s="5"/>
      <c r="S110" s="5"/>
      <c r="T110" s="5"/>
      <c r="U110" s="5"/>
      <c r="V110" s="5"/>
      <c r="W110" s="5"/>
      <c r="X110" s="5"/>
      <c r="Y110" s="5"/>
      <c r="Z110" s="5"/>
    </row>
    <row r="111" spans="1:26" ht="15.75" customHeight="1">
      <c r="A111" s="5"/>
      <c r="B111" s="5"/>
      <c r="C111" s="6"/>
      <c r="D111" s="5"/>
      <c r="E111" s="6"/>
      <c r="F111" s="5"/>
      <c r="G111" s="6"/>
      <c r="H111" s="5"/>
      <c r="I111" s="6"/>
      <c r="J111" s="5"/>
      <c r="K111" s="6"/>
      <c r="L111" s="5"/>
      <c r="M111" s="6"/>
      <c r="N111" s="5"/>
      <c r="O111" s="5"/>
      <c r="P111" s="5"/>
      <c r="Q111" s="5"/>
      <c r="R111" s="5"/>
      <c r="S111" s="5"/>
      <c r="T111" s="5"/>
      <c r="U111" s="5"/>
      <c r="V111" s="5"/>
      <c r="W111" s="5"/>
      <c r="X111" s="5"/>
      <c r="Y111" s="5"/>
      <c r="Z111" s="5"/>
    </row>
    <row r="112" spans="1:26" ht="15.75" customHeight="1">
      <c r="A112" s="5"/>
      <c r="B112" s="5"/>
      <c r="C112" s="6"/>
      <c r="D112" s="5"/>
      <c r="E112" s="6"/>
      <c r="F112" s="5"/>
      <c r="G112" s="6"/>
      <c r="H112" s="5"/>
      <c r="I112" s="6"/>
      <c r="J112" s="5"/>
      <c r="K112" s="6"/>
      <c r="L112" s="5"/>
      <c r="M112" s="6"/>
      <c r="N112" s="5"/>
      <c r="O112" s="5"/>
      <c r="P112" s="5"/>
      <c r="Q112" s="5"/>
      <c r="R112" s="5"/>
      <c r="S112" s="5"/>
      <c r="T112" s="5"/>
      <c r="U112" s="5"/>
      <c r="V112" s="5"/>
      <c r="W112" s="5"/>
      <c r="X112" s="5"/>
      <c r="Y112" s="5"/>
      <c r="Z112" s="5"/>
    </row>
    <row r="113" spans="1:26" ht="15.75" customHeight="1">
      <c r="A113" s="5"/>
      <c r="B113" s="5"/>
      <c r="C113" s="6"/>
      <c r="D113" s="5"/>
      <c r="E113" s="6"/>
      <c r="F113" s="5"/>
      <c r="G113" s="6"/>
      <c r="H113" s="5"/>
      <c r="I113" s="6"/>
      <c r="J113" s="5"/>
      <c r="K113" s="6"/>
      <c r="L113" s="5"/>
      <c r="M113" s="6"/>
      <c r="N113" s="5"/>
      <c r="O113" s="5"/>
      <c r="P113" s="5"/>
      <c r="Q113" s="5"/>
      <c r="R113" s="5"/>
      <c r="S113" s="5"/>
      <c r="T113" s="5"/>
      <c r="U113" s="5"/>
      <c r="V113" s="5"/>
      <c r="W113" s="5"/>
      <c r="X113" s="5"/>
      <c r="Y113" s="5"/>
      <c r="Z113" s="5"/>
    </row>
    <row r="114" spans="1:26" ht="15.75" customHeight="1">
      <c r="A114" s="5"/>
      <c r="B114" s="5"/>
      <c r="C114" s="6"/>
      <c r="D114" s="5"/>
      <c r="E114" s="6"/>
      <c r="F114" s="5"/>
      <c r="G114" s="6"/>
      <c r="H114" s="5"/>
      <c r="I114" s="6"/>
      <c r="J114" s="5"/>
      <c r="K114" s="6"/>
      <c r="L114" s="5"/>
      <c r="M114" s="6"/>
      <c r="N114" s="5"/>
      <c r="O114" s="5"/>
      <c r="P114" s="5"/>
      <c r="Q114" s="5"/>
      <c r="R114" s="5"/>
      <c r="S114" s="5"/>
      <c r="T114" s="5"/>
      <c r="U114" s="5"/>
      <c r="V114" s="5"/>
      <c r="W114" s="5"/>
      <c r="X114" s="5"/>
      <c r="Y114" s="5"/>
      <c r="Z114" s="5"/>
    </row>
    <row r="115" spans="1:26" ht="15.75" customHeight="1">
      <c r="A115" s="5"/>
      <c r="B115" s="5"/>
      <c r="C115" s="6"/>
      <c r="D115" s="5"/>
      <c r="E115" s="6"/>
      <c r="F115" s="5"/>
      <c r="G115" s="6"/>
      <c r="H115" s="5"/>
      <c r="I115" s="6"/>
      <c r="J115" s="5"/>
      <c r="K115" s="6"/>
      <c r="L115" s="5"/>
      <c r="M115" s="6"/>
      <c r="N115" s="5"/>
      <c r="O115" s="5"/>
      <c r="P115" s="5"/>
      <c r="Q115" s="5"/>
      <c r="R115" s="5"/>
      <c r="S115" s="5"/>
      <c r="T115" s="5"/>
      <c r="U115" s="5"/>
      <c r="V115" s="5"/>
      <c r="W115" s="5"/>
      <c r="X115" s="5"/>
      <c r="Y115" s="5"/>
      <c r="Z115" s="5"/>
    </row>
    <row r="116" spans="1:26" ht="15.75" customHeight="1">
      <c r="A116" s="5"/>
      <c r="B116" s="5"/>
      <c r="C116" s="6"/>
      <c r="D116" s="5"/>
      <c r="E116" s="6"/>
      <c r="F116" s="5"/>
      <c r="G116" s="6"/>
      <c r="H116" s="5"/>
      <c r="I116" s="6"/>
      <c r="J116" s="5"/>
      <c r="K116" s="6"/>
      <c r="L116" s="5"/>
      <c r="M116" s="6"/>
      <c r="N116" s="5"/>
      <c r="O116" s="5"/>
      <c r="P116" s="5"/>
      <c r="Q116" s="5"/>
      <c r="R116" s="5"/>
      <c r="S116" s="5"/>
      <c r="T116" s="5"/>
      <c r="U116" s="5"/>
      <c r="V116" s="5"/>
      <c r="W116" s="5"/>
      <c r="X116" s="5"/>
      <c r="Y116" s="5"/>
      <c r="Z116" s="5"/>
    </row>
    <row r="117" spans="1:26" ht="15.75" customHeight="1">
      <c r="A117" s="5"/>
      <c r="B117" s="5"/>
      <c r="C117" s="6"/>
      <c r="D117" s="5"/>
      <c r="E117" s="6"/>
      <c r="F117" s="5"/>
      <c r="G117" s="6"/>
      <c r="H117" s="5"/>
      <c r="I117" s="6"/>
      <c r="J117" s="5"/>
      <c r="K117" s="6"/>
      <c r="L117" s="5"/>
      <c r="M117" s="6"/>
      <c r="N117" s="5"/>
      <c r="O117" s="5"/>
      <c r="P117" s="5"/>
      <c r="Q117" s="5"/>
      <c r="R117" s="5"/>
      <c r="S117" s="5"/>
      <c r="T117" s="5"/>
      <c r="U117" s="5"/>
      <c r="V117" s="5"/>
      <c r="W117" s="5"/>
      <c r="X117" s="5"/>
      <c r="Y117" s="5"/>
      <c r="Z117" s="5"/>
    </row>
    <row r="118" spans="1:26" ht="15.75" customHeight="1">
      <c r="A118" s="5"/>
      <c r="B118" s="5"/>
      <c r="C118" s="6"/>
      <c r="D118" s="5"/>
      <c r="E118" s="6"/>
      <c r="F118" s="5"/>
      <c r="G118" s="6"/>
      <c r="H118" s="5"/>
      <c r="I118" s="6"/>
      <c r="J118" s="5"/>
      <c r="K118" s="6"/>
      <c r="L118" s="5"/>
      <c r="M118" s="6"/>
      <c r="N118" s="5"/>
      <c r="O118" s="5"/>
      <c r="P118" s="5"/>
      <c r="Q118" s="5"/>
      <c r="R118" s="5"/>
      <c r="S118" s="5"/>
      <c r="T118" s="5"/>
      <c r="U118" s="5"/>
      <c r="V118" s="5"/>
      <c r="W118" s="5"/>
      <c r="X118" s="5"/>
      <c r="Y118" s="5"/>
      <c r="Z118" s="5"/>
    </row>
    <row r="119" spans="1:26" ht="15.75" customHeight="1">
      <c r="A119" s="5"/>
      <c r="B119" s="5"/>
      <c r="C119" s="6"/>
      <c r="D119" s="5"/>
      <c r="E119" s="6"/>
      <c r="F119" s="5"/>
      <c r="G119" s="6"/>
      <c r="H119" s="5"/>
      <c r="I119" s="6"/>
      <c r="J119" s="5"/>
      <c r="K119" s="6"/>
      <c r="L119" s="5"/>
      <c r="M119" s="6"/>
      <c r="N119" s="5"/>
      <c r="O119" s="5"/>
      <c r="P119" s="5"/>
      <c r="Q119" s="5"/>
      <c r="R119" s="5"/>
      <c r="S119" s="5"/>
      <c r="T119" s="5"/>
      <c r="U119" s="5"/>
      <c r="V119" s="5"/>
      <c r="W119" s="5"/>
      <c r="X119" s="5"/>
      <c r="Y119" s="5"/>
      <c r="Z119" s="5"/>
    </row>
    <row r="120" spans="1:26" ht="15.75" customHeight="1">
      <c r="A120" s="5"/>
      <c r="B120" s="5"/>
      <c r="C120" s="6"/>
      <c r="D120" s="5"/>
      <c r="E120" s="6"/>
      <c r="F120" s="5"/>
      <c r="G120" s="6"/>
      <c r="H120" s="5"/>
      <c r="I120" s="6"/>
      <c r="J120" s="5"/>
      <c r="K120" s="6"/>
      <c r="L120" s="5"/>
      <c r="M120" s="6"/>
      <c r="N120" s="5"/>
      <c r="O120" s="5"/>
      <c r="P120" s="5"/>
      <c r="Q120" s="5"/>
      <c r="R120" s="5"/>
      <c r="S120" s="5"/>
      <c r="T120" s="5"/>
      <c r="U120" s="5"/>
      <c r="V120" s="5"/>
      <c r="W120" s="5"/>
      <c r="X120" s="5"/>
      <c r="Y120" s="5"/>
      <c r="Z120" s="5"/>
    </row>
    <row r="121" spans="1:26" ht="15.75" customHeight="1">
      <c r="A121" s="5"/>
      <c r="B121" s="5"/>
      <c r="C121" s="6"/>
      <c r="D121" s="5"/>
      <c r="E121" s="6"/>
      <c r="F121" s="5"/>
      <c r="G121" s="6"/>
      <c r="H121" s="5"/>
      <c r="I121" s="6"/>
      <c r="J121" s="5"/>
      <c r="K121" s="6"/>
      <c r="L121" s="5"/>
      <c r="M121" s="6"/>
      <c r="N121" s="5"/>
      <c r="O121" s="5"/>
      <c r="P121" s="5"/>
      <c r="Q121" s="5"/>
      <c r="R121" s="5"/>
      <c r="S121" s="5"/>
      <c r="T121" s="5"/>
      <c r="U121" s="5"/>
      <c r="V121" s="5"/>
      <c r="W121" s="5"/>
      <c r="X121" s="5"/>
      <c r="Y121" s="5"/>
      <c r="Z121" s="5"/>
    </row>
    <row r="122" spans="1:26" ht="15.75" customHeight="1">
      <c r="A122" s="5"/>
      <c r="B122" s="5"/>
      <c r="C122" s="6"/>
      <c r="D122" s="5"/>
      <c r="E122" s="6"/>
      <c r="F122" s="5"/>
      <c r="G122" s="6"/>
      <c r="H122" s="5"/>
      <c r="I122" s="6"/>
      <c r="J122" s="5"/>
      <c r="K122" s="6"/>
      <c r="L122" s="5"/>
      <c r="M122" s="6"/>
      <c r="N122" s="5"/>
      <c r="O122" s="5"/>
      <c r="P122" s="5"/>
      <c r="Q122" s="5"/>
      <c r="R122" s="5"/>
      <c r="S122" s="5"/>
      <c r="T122" s="5"/>
      <c r="U122" s="5"/>
      <c r="V122" s="5"/>
      <c r="W122" s="5"/>
      <c r="X122" s="5"/>
      <c r="Y122" s="5"/>
      <c r="Z122" s="5"/>
    </row>
    <row r="123" spans="1:26" ht="15.75" customHeight="1">
      <c r="A123" s="5"/>
      <c r="B123" s="5"/>
      <c r="C123" s="6"/>
      <c r="D123" s="5"/>
      <c r="E123" s="6"/>
      <c r="F123" s="5"/>
      <c r="G123" s="6"/>
      <c r="H123" s="5"/>
      <c r="I123" s="6"/>
      <c r="J123" s="5"/>
      <c r="K123" s="6"/>
      <c r="L123" s="5"/>
      <c r="M123" s="6"/>
      <c r="N123" s="5"/>
      <c r="O123" s="5"/>
      <c r="P123" s="5"/>
      <c r="Q123" s="5"/>
      <c r="R123" s="5"/>
      <c r="S123" s="5"/>
      <c r="T123" s="5"/>
      <c r="U123" s="5"/>
      <c r="V123" s="5"/>
      <c r="W123" s="5"/>
      <c r="X123" s="5"/>
      <c r="Y123" s="5"/>
      <c r="Z123" s="5"/>
    </row>
    <row r="124" spans="1:26" ht="15.75" customHeight="1">
      <c r="A124" s="5"/>
      <c r="B124" s="5"/>
      <c r="C124" s="6"/>
      <c r="D124" s="5"/>
      <c r="E124" s="6"/>
      <c r="F124" s="5"/>
      <c r="G124" s="6"/>
      <c r="H124" s="5"/>
      <c r="I124" s="6"/>
      <c r="J124" s="5"/>
      <c r="K124" s="6"/>
      <c r="L124" s="5"/>
      <c r="M124" s="6"/>
      <c r="N124" s="5"/>
      <c r="O124" s="5"/>
      <c r="P124" s="5"/>
      <c r="Q124" s="5"/>
      <c r="R124" s="5"/>
      <c r="S124" s="5"/>
      <c r="T124" s="5"/>
      <c r="U124" s="5"/>
      <c r="V124" s="5"/>
      <c r="W124" s="5"/>
      <c r="X124" s="5"/>
      <c r="Y124" s="5"/>
      <c r="Z124" s="5"/>
    </row>
    <row r="125" spans="1:26" ht="15.75" customHeight="1">
      <c r="A125" s="5"/>
      <c r="B125" s="5"/>
      <c r="C125" s="6"/>
      <c r="D125" s="5"/>
      <c r="E125" s="6"/>
      <c r="F125" s="5"/>
      <c r="G125" s="6"/>
      <c r="H125" s="5"/>
      <c r="I125" s="6"/>
      <c r="J125" s="5"/>
      <c r="K125" s="6"/>
      <c r="L125" s="5"/>
      <c r="M125" s="6"/>
      <c r="N125" s="5"/>
      <c r="O125" s="5"/>
      <c r="P125" s="5"/>
      <c r="Q125" s="5"/>
      <c r="R125" s="5"/>
      <c r="S125" s="5"/>
      <c r="T125" s="5"/>
      <c r="U125" s="5"/>
      <c r="V125" s="5"/>
      <c r="W125" s="5"/>
      <c r="X125" s="5"/>
      <c r="Y125" s="5"/>
      <c r="Z125" s="5"/>
    </row>
    <row r="126" spans="1:26" ht="15.75" customHeight="1">
      <c r="A126" s="5"/>
      <c r="B126" s="5"/>
      <c r="C126" s="6"/>
      <c r="D126" s="5"/>
      <c r="E126" s="6"/>
      <c r="F126" s="5"/>
      <c r="G126" s="6"/>
      <c r="H126" s="5"/>
      <c r="I126" s="6"/>
      <c r="J126" s="5"/>
      <c r="K126" s="6"/>
      <c r="L126" s="5"/>
      <c r="M126" s="6"/>
      <c r="N126" s="5"/>
      <c r="O126" s="5"/>
      <c r="P126" s="5"/>
      <c r="Q126" s="5"/>
      <c r="R126" s="5"/>
      <c r="S126" s="5"/>
      <c r="T126" s="5"/>
      <c r="U126" s="5"/>
      <c r="V126" s="5"/>
      <c r="W126" s="5"/>
      <c r="X126" s="5"/>
      <c r="Y126" s="5"/>
      <c r="Z126" s="5"/>
    </row>
    <row r="127" spans="1:26" ht="15.75" customHeight="1">
      <c r="A127" s="5"/>
      <c r="B127" s="5"/>
      <c r="C127" s="6"/>
      <c r="D127" s="5"/>
      <c r="E127" s="6"/>
      <c r="F127" s="5"/>
      <c r="G127" s="6"/>
      <c r="H127" s="5"/>
      <c r="I127" s="6"/>
      <c r="J127" s="5"/>
      <c r="K127" s="6"/>
      <c r="L127" s="5"/>
      <c r="M127" s="6"/>
      <c r="N127" s="5"/>
      <c r="O127" s="5"/>
      <c r="P127" s="5"/>
      <c r="Q127" s="5"/>
      <c r="R127" s="5"/>
      <c r="S127" s="5"/>
      <c r="T127" s="5"/>
      <c r="U127" s="5"/>
      <c r="V127" s="5"/>
      <c r="W127" s="5"/>
      <c r="X127" s="5"/>
      <c r="Y127" s="5"/>
      <c r="Z127" s="5"/>
    </row>
    <row r="128" spans="1:26" ht="15.75" customHeight="1">
      <c r="A128" s="5"/>
      <c r="B128" s="5"/>
      <c r="C128" s="6"/>
      <c r="D128" s="5"/>
      <c r="E128" s="6"/>
      <c r="F128" s="5"/>
      <c r="G128" s="6"/>
      <c r="H128" s="5"/>
      <c r="I128" s="6"/>
      <c r="J128" s="5"/>
      <c r="K128" s="6"/>
      <c r="L128" s="5"/>
      <c r="M128" s="6"/>
      <c r="N128" s="5"/>
      <c r="O128" s="5"/>
      <c r="P128" s="5"/>
      <c r="Q128" s="5"/>
      <c r="R128" s="5"/>
      <c r="S128" s="5"/>
      <c r="T128" s="5"/>
      <c r="U128" s="5"/>
      <c r="V128" s="5"/>
      <c r="W128" s="5"/>
      <c r="X128" s="5"/>
      <c r="Y128" s="5"/>
      <c r="Z128" s="5"/>
    </row>
    <row r="129" spans="1:26" ht="15.75" customHeight="1">
      <c r="A129" s="5"/>
      <c r="B129" s="5"/>
      <c r="C129" s="6"/>
      <c r="D129" s="5"/>
      <c r="E129" s="6"/>
      <c r="F129" s="5"/>
      <c r="G129" s="6"/>
      <c r="H129" s="5"/>
      <c r="I129" s="6"/>
      <c r="J129" s="5"/>
      <c r="K129" s="6"/>
      <c r="L129" s="5"/>
      <c r="M129" s="6"/>
      <c r="N129" s="5"/>
      <c r="O129" s="5"/>
      <c r="P129" s="5"/>
      <c r="Q129" s="5"/>
      <c r="R129" s="5"/>
      <c r="S129" s="5"/>
      <c r="T129" s="5"/>
      <c r="U129" s="5"/>
      <c r="V129" s="5"/>
      <c r="W129" s="5"/>
      <c r="X129" s="5"/>
      <c r="Y129" s="5"/>
      <c r="Z129" s="5"/>
    </row>
    <row r="130" spans="1:26" ht="15.75" customHeight="1">
      <c r="A130" s="5"/>
      <c r="B130" s="5"/>
      <c r="C130" s="6"/>
      <c r="D130" s="5"/>
      <c r="E130" s="6"/>
      <c r="F130" s="5"/>
      <c r="G130" s="6"/>
      <c r="H130" s="5"/>
      <c r="I130" s="6"/>
      <c r="J130" s="5"/>
      <c r="K130" s="6"/>
      <c r="L130" s="5"/>
      <c r="M130" s="6"/>
      <c r="N130" s="5"/>
      <c r="O130" s="5"/>
      <c r="P130" s="5"/>
      <c r="Q130" s="5"/>
      <c r="R130" s="5"/>
      <c r="S130" s="5"/>
      <c r="T130" s="5"/>
      <c r="U130" s="5"/>
      <c r="V130" s="5"/>
      <c r="W130" s="5"/>
      <c r="X130" s="5"/>
      <c r="Y130" s="5"/>
      <c r="Z130" s="5"/>
    </row>
    <row r="131" spans="1:26" ht="15.75" customHeight="1">
      <c r="A131" s="5"/>
      <c r="B131" s="5"/>
      <c r="C131" s="6"/>
      <c r="D131" s="5"/>
      <c r="E131" s="6"/>
      <c r="F131" s="5"/>
      <c r="G131" s="6"/>
      <c r="H131" s="5"/>
      <c r="I131" s="6"/>
      <c r="J131" s="5"/>
      <c r="K131" s="6"/>
      <c r="L131" s="5"/>
      <c r="M131" s="6"/>
      <c r="N131" s="5"/>
      <c r="O131" s="5"/>
      <c r="P131" s="5"/>
      <c r="Q131" s="5"/>
      <c r="R131" s="5"/>
      <c r="S131" s="5"/>
      <c r="T131" s="5"/>
      <c r="U131" s="5"/>
      <c r="V131" s="5"/>
      <c r="W131" s="5"/>
      <c r="X131" s="5"/>
      <c r="Y131" s="5"/>
      <c r="Z131" s="5"/>
    </row>
    <row r="132" spans="1:26" ht="15.75" customHeight="1">
      <c r="A132" s="5"/>
      <c r="B132" s="5"/>
      <c r="C132" s="6"/>
      <c r="D132" s="5"/>
      <c r="E132" s="6"/>
      <c r="F132" s="5"/>
      <c r="G132" s="6"/>
      <c r="H132" s="5"/>
      <c r="I132" s="6"/>
      <c r="J132" s="5"/>
      <c r="K132" s="6"/>
      <c r="L132" s="5"/>
      <c r="M132" s="6"/>
      <c r="N132" s="5"/>
      <c r="O132" s="5"/>
      <c r="P132" s="5"/>
      <c r="Q132" s="5"/>
      <c r="R132" s="5"/>
      <c r="S132" s="5"/>
      <c r="T132" s="5"/>
      <c r="U132" s="5"/>
      <c r="V132" s="5"/>
      <c r="W132" s="5"/>
      <c r="X132" s="5"/>
      <c r="Y132" s="5"/>
      <c r="Z132" s="5"/>
    </row>
    <row r="133" spans="1:26" ht="15.75" customHeight="1">
      <c r="A133" s="5"/>
      <c r="B133" s="5"/>
      <c r="C133" s="6"/>
      <c r="D133" s="5"/>
      <c r="E133" s="6"/>
      <c r="F133" s="5"/>
      <c r="G133" s="6"/>
      <c r="H133" s="5"/>
      <c r="I133" s="6"/>
      <c r="J133" s="5"/>
      <c r="K133" s="6"/>
      <c r="L133" s="5"/>
      <c r="M133" s="6"/>
      <c r="N133" s="5"/>
      <c r="O133" s="5"/>
      <c r="P133" s="5"/>
      <c r="Q133" s="5"/>
      <c r="R133" s="5"/>
      <c r="S133" s="5"/>
      <c r="T133" s="5"/>
      <c r="U133" s="5"/>
      <c r="V133" s="5"/>
      <c r="W133" s="5"/>
      <c r="X133" s="5"/>
      <c r="Y133" s="5"/>
      <c r="Z133" s="5"/>
    </row>
    <row r="134" spans="1:26" ht="15.75" customHeight="1">
      <c r="A134" s="5"/>
      <c r="B134" s="5"/>
      <c r="C134" s="6"/>
      <c r="D134" s="5"/>
      <c r="E134" s="6"/>
      <c r="F134" s="5"/>
      <c r="G134" s="6"/>
      <c r="H134" s="5"/>
      <c r="I134" s="6"/>
      <c r="J134" s="5"/>
      <c r="K134" s="6"/>
      <c r="L134" s="5"/>
      <c r="M134" s="6"/>
      <c r="N134" s="5"/>
      <c r="O134" s="5"/>
      <c r="P134" s="5"/>
      <c r="Q134" s="5"/>
      <c r="R134" s="5"/>
      <c r="S134" s="5"/>
      <c r="T134" s="5"/>
      <c r="U134" s="5"/>
      <c r="V134" s="5"/>
      <c r="W134" s="5"/>
      <c r="X134" s="5"/>
      <c r="Y134" s="5"/>
      <c r="Z134" s="5"/>
    </row>
    <row r="135" spans="1:26" ht="15.75" customHeight="1">
      <c r="A135" s="5"/>
      <c r="B135" s="5"/>
      <c r="C135" s="6"/>
      <c r="D135" s="5"/>
      <c r="E135" s="6"/>
      <c r="F135" s="5"/>
      <c r="G135" s="6"/>
      <c r="H135" s="5"/>
      <c r="I135" s="6"/>
      <c r="J135" s="5"/>
      <c r="K135" s="6"/>
      <c r="L135" s="5"/>
      <c r="M135" s="6"/>
      <c r="N135" s="5"/>
      <c r="O135" s="5"/>
      <c r="P135" s="5"/>
      <c r="Q135" s="5"/>
      <c r="R135" s="5"/>
      <c r="S135" s="5"/>
      <c r="T135" s="5"/>
      <c r="U135" s="5"/>
      <c r="V135" s="5"/>
      <c r="W135" s="5"/>
      <c r="X135" s="5"/>
      <c r="Y135" s="5"/>
      <c r="Z135" s="5"/>
    </row>
    <row r="136" spans="1:26" ht="15.75" customHeight="1">
      <c r="A136" s="5"/>
      <c r="B136" s="5"/>
      <c r="C136" s="6"/>
      <c r="D136" s="5"/>
      <c r="E136" s="6"/>
      <c r="F136" s="5"/>
      <c r="G136" s="6"/>
      <c r="H136" s="5"/>
      <c r="I136" s="6"/>
      <c r="J136" s="5"/>
      <c r="K136" s="6"/>
      <c r="L136" s="5"/>
      <c r="M136" s="6"/>
      <c r="N136" s="5"/>
      <c r="O136" s="5"/>
      <c r="P136" s="5"/>
      <c r="Q136" s="5"/>
      <c r="R136" s="5"/>
      <c r="S136" s="5"/>
      <c r="T136" s="5"/>
      <c r="U136" s="5"/>
      <c r="V136" s="5"/>
      <c r="W136" s="5"/>
      <c r="X136" s="5"/>
      <c r="Y136" s="5"/>
      <c r="Z136" s="5"/>
    </row>
    <row r="137" spans="1:26" ht="15.75" customHeight="1">
      <c r="A137" s="5"/>
      <c r="B137" s="5"/>
      <c r="C137" s="6"/>
      <c r="D137" s="5"/>
      <c r="E137" s="6"/>
      <c r="F137" s="5"/>
      <c r="G137" s="6"/>
      <c r="H137" s="5"/>
      <c r="I137" s="6"/>
      <c r="J137" s="5"/>
      <c r="K137" s="6"/>
      <c r="L137" s="5"/>
      <c r="M137" s="6"/>
      <c r="N137" s="5"/>
      <c r="O137" s="5"/>
      <c r="P137" s="5"/>
      <c r="Q137" s="5"/>
      <c r="R137" s="5"/>
      <c r="S137" s="5"/>
      <c r="T137" s="5"/>
      <c r="U137" s="5"/>
      <c r="V137" s="5"/>
      <c r="W137" s="5"/>
      <c r="X137" s="5"/>
      <c r="Y137" s="5"/>
      <c r="Z137" s="5"/>
    </row>
    <row r="138" spans="1:26" ht="15.75" customHeight="1">
      <c r="A138" s="5"/>
      <c r="B138" s="5"/>
      <c r="C138" s="6"/>
      <c r="D138" s="5"/>
      <c r="E138" s="6"/>
      <c r="F138" s="5"/>
      <c r="G138" s="6"/>
      <c r="H138" s="5"/>
      <c r="I138" s="6"/>
      <c r="J138" s="5"/>
      <c r="K138" s="6"/>
      <c r="L138" s="5"/>
      <c r="M138" s="6"/>
      <c r="N138" s="5"/>
      <c r="O138" s="5"/>
      <c r="P138" s="5"/>
      <c r="Q138" s="5"/>
      <c r="R138" s="5"/>
      <c r="S138" s="5"/>
      <c r="T138" s="5"/>
      <c r="U138" s="5"/>
      <c r="V138" s="5"/>
      <c r="W138" s="5"/>
      <c r="X138" s="5"/>
      <c r="Y138" s="5"/>
      <c r="Z138" s="5"/>
    </row>
    <row r="139" spans="1:26" ht="15.75" customHeight="1">
      <c r="A139" s="5"/>
      <c r="B139" s="5"/>
      <c r="C139" s="6"/>
      <c r="D139" s="5"/>
      <c r="E139" s="6"/>
      <c r="F139" s="5"/>
      <c r="G139" s="6"/>
      <c r="H139" s="5"/>
      <c r="I139" s="6"/>
      <c r="J139" s="5"/>
      <c r="K139" s="6"/>
      <c r="L139" s="5"/>
      <c r="M139" s="6"/>
      <c r="N139" s="5"/>
      <c r="O139" s="5"/>
      <c r="P139" s="5"/>
      <c r="Q139" s="5"/>
      <c r="R139" s="5"/>
      <c r="S139" s="5"/>
      <c r="T139" s="5"/>
      <c r="U139" s="5"/>
      <c r="V139" s="5"/>
      <c r="W139" s="5"/>
      <c r="X139" s="5"/>
      <c r="Y139" s="5"/>
      <c r="Z139" s="5"/>
    </row>
    <row r="140" spans="1:26" ht="15.75" customHeight="1">
      <c r="A140" s="5"/>
      <c r="B140" s="5"/>
      <c r="C140" s="6"/>
      <c r="D140" s="5"/>
      <c r="E140" s="6"/>
      <c r="F140" s="5"/>
      <c r="G140" s="6"/>
      <c r="H140" s="5"/>
      <c r="I140" s="6"/>
      <c r="J140" s="5"/>
      <c r="K140" s="6"/>
      <c r="L140" s="5"/>
      <c r="M140" s="6"/>
      <c r="N140" s="5"/>
      <c r="O140" s="5"/>
      <c r="P140" s="5"/>
      <c r="Q140" s="5"/>
      <c r="R140" s="5"/>
      <c r="S140" s="5"/>
      <c r="T140" s="5"/>
      <c r="U140" s="5"/>
      <c r="V140" s="5"/>
      <c r="W140" s="5"/>
      <c r="X140" s="5"/>
      <c r="Y140" s="5"/>
      <c r="Z140" s="5"/>
    </row>
    <row r="141" spans="1:26" ht="15.75" customHeight="1">
      <c r="A141" s="5"/>
      <c r="B141" s="5"/>
      <c r="C141" s="6"/>
      <c r="D141" s="5"/>
      <c r="E141" s="6"/>
      <c r="F141" s="5"/>
      <c r="G141" s="6"/>
      <c r="H141" s="5"/>
      <c r="I141" s="6"/>
      <c r="J141" s="5"/>
      <c r="K141" s="6"/>
      <c r="L141" s="5"/>
      <c r="M141" s="6"/>
      <c r="N141" s="5"/>
      <c r="O141" s="5"/>
      <c r="P141" s="5"/>
      <c r="Q141" s="5"/>
      <c r="R141" s="5"/>
      <c r="S141" s="5"/>
      <c r="T141" s="5"/>
      <c r="U141" s="5"/>
      <c r="V141" s="5"/>
      <c r="W141" s="5"/>
      <c r="X141" s="5"/>
      <c r="Y141" s="5"/>
      <c r="Z141" s="5"/>
    </row>
    <row r="142" spans="1:26" ht="15.75" customHeight="1">
      <c r="A142" s="5"/>
      <c r="B142" s="5"/>
      <c r="C142" s="6"/>
      <c r="D142" s="5"/>
      <c r="E142" s="6"/>
      <c r="F142" s="5"/>
      <c r="G142" s="6"/>
      <c r="H142" s="5"/>
      <c r="I142" s="6"/>
      <c r="J142" s="5"/>
      <c r="K142" s="6"/>
      <c r="L142" s="5"/>
      <c r="M142" s="6"/>
      <c r="N142" s="5"/>
      <c r="O142" s="5"/>
      <c r="P142" s="5"/>
      <c r="Q142" s="5"/>
      <c r="R142" s="5"/>
      <c r="S142" s="5"/>
      <c r="T142" s="5"/>
      <c r="U142" s="5"/>
      <c r="V142" s="5"/>
      <c r="W142" s="5"/>
      <c r="X142" s="5"/>
      <c r="Y142" s="5"/>
      <c r="Z142" s="5"/>
    </row>
    <row r="143" spans="1:26" ht="15.75" customHeight="1">
      <c r="A143" s="5"/>
      <c r="B143" s="5"/>
      <c r="C143" s="6"/>
      <c r="D143" s="5"/>
      <c r="E143" s="6"/>
      <c r="F143" s="5"/>
      <c r="G143" s="6"/>
      <c r="H143" s="5"/>
      <c r="I143" s="6"/>
      <c r="J143" s="5"/>
      <c r="K143" s="6"/>
      <c r="L143" s="5"/>
      <c r="M143" s="6"/>
      <c r="N143" s="5"/>
      <c r="O143" s="5"/>
      <c r="P143" s="5"/>
      <c r="Q143" s="5"/>
      <c r="R143" s="5"/>
      <c r="S143" s="5"/>
      <c r="T143" s="5"/>
      <c r="U143" s="5"/>
      <c r="V143" s="5"/>
      <c r="W143" s="5"/>
      <c r="X143" s="5"/>
      <c r="Y143" s="5"/>
      <c r="Z143" s="5"/>
    </row>
    <row r="144" spans="1:26" ht="15.75" customHeight="1">
      <c r="A144" s="5"/>
      <c r="B144" s="5"/>
      <c r="C144" s="6"/>
      <c r="D144" s="5"/>
      <c r="E144" s="6"/>
      <c r="F144" s="5"/>
      <c r="G144" s="6"/>
      <c r="H144" s="5"/>
      <c r="I144" s="6"/>
      <c r="J144" s="5"/>
      <c r="K144" s="6"/>
      <c r="L144" s="5"/>
      <c r="M144" s="6"/>
      <c r="N144" s="5"/>
      <c r="O144" s="5"/>
      <c r="P144" s="5"/>
      <c r="Q144" s="5"/>
      <c r="R144" s="5"/>
      <c r="S144" s="5"/>
      <c r="T144" s="5"/>
      <c r="U144" s="5"/>
      <c r="V144" s="5"/>
      <c r="W144" s="5"/>
      <c r="X144" s="5"/>
      <c r="Y144" s="5"/>
      <c r="Z144" s="5"/>
    </row>
    <row r="145" spans="1:26" ht="15.75" customHeight="1">
      <c r="A145" s="5"/>
      <c r="B145" s="5"/>
      <c r="C145" s="6"/>
      <c r="D145" s="5"/>
      <c r="E145" s="6"/>
      <c r="F145" s="5"/>
      <c r="G145" s="6"/>
      <c r="H145" s="5"/>
      <c r="I145" s="6"/>
      <c r="J145" s="5"/>
      <c r="K145" s="6"/>
      <c r="L145" s="5"/>
      <c r="M145" s="6"/>
      <c r="N145" s="5"/>
      <c r="O145" s="5"/>
      <c r="P145" s="5"/>
      <c r="Q145" s="5"/>
      <c r="R145" s="5"/>
      <c r="S145" s="5"/>
      <c r="T145" s="5"/>
      <c r="U145" s="5"/>
      <c r="V145" s="5"/>
      <c r="W145" s="5"/>
      <c r="X145" s="5"/>
      <c r="Y145" s="5"/>
      <c r="Z145" s="5"/>
    </row>
    <row r="146" spans="1:26" ht="15.75" customHeight="1">
      <c r="A146" s="5"/>
      <c r="B146" s="5"/>
      <c r="C146" s="6"/>
      <c r="D146" s="5"/>
      <c r="E146" s="6"/>
      <c r="F146" s="5"/>
      <c r="G146" s="6"/>
      <c r="H146" s="5"/>
      <c r="I146" s="6"/>
      <c r="J146" s="5"/>
      <c r="K146" s="6"/>
      <c r="L146" s="5"/>
      <c r="M146" s="6"/>
      <c r="N146" s="5"/>
      <c r="O146" s="5"/>
      <c r="P146" s="5"/>
      <c r="Q146" s="5"/>
      <c r="R146" s="5"/>
      <c r="S146" s="5"/>
      <c r="T146" s="5"/>
      <c r="U146" s="5"/>
      <c r="V146" s="5"/>
      <c r="W146" s="5"/>
      <c r="X146" s="5"/>
      <c r="Y146" s="5"/>
      <c r="Z146" s="5"/>
    </row>
    <row r="147" spans="1:26" ht="15.75" customHeight="1">
      <c r="A147" s="5"/>
      <c r="B147" s="5"/>
      <c r="C147" s="6"/>
      <c r="D147" s="5"/>
      <c r="E147" s="6"/>
      <c r="F147" s="5"/>
      <c r="G147" s="6"/>
      <c r="H147" s="5"/>
      <c r="I147" s="6"/>
      <c r="J147" s="5"/>
      <c r="K147" s="6"/>
      <c r="L147" s="5"/>
      <c r="M147" s="6"/>
      <c r="N147" s="5"/>
      <c r="O147" s="5"/>
      <c r="P147" s="5"/>
      <c r="Q147" s="5"/>
      <c r="R147" s="5"/>
      <c r="S147" s="5"/>
      <c r="T147" s="5"/>
      <c r="U147" s="5"/>
      <c r="V147" s="5"/>
      <c r="W147" s="5"/>
      <c r="X147" s="5"/>
      <c r="Y147" s="5"/>
      <c r="Z147" s="5"/>
    </row>
    <row r="148" spans="1:26" ht="15.75" customHeight="1">
      <c r="A148" s="5"/>
      <c r="B148" s="5"/>
      <c r="C148" s="6"/>
      <c r="D148" s="5"/>
      <c r="E148" s="6"/>
      <c r="F148" s="5"/>
      <c r="G148" s="6"/>
      <c r="H148" s="5"/>
      <c r="I148" s="6"/>
      <c r="J148" s="5"/>
      <c r="K148" s="6"/>
      <c r="L148" s="5"/>
      <c r="M148" s="6"/>
      <c r="N148" s="5"/>
      <c r="O148" s="5"/>
      <c r="P148" s="5"/>
      <c r="Q148" s="5"/>
      <c r="R148" s="5"/>
      <c r="S148" s="5"/>
      <c r="T148" s="5"/>
      <c r="U148" s="5"/>
      <c r="V148" s="5"/>
      <c r="W148" s="5"/>
      <c r="X148" s="5"/>
      <c r="Y148" s="5"/>
      <c r="Z148" s="5"/>
    </row>
    <row r="149" spans="1:26" ht="15.75" customHeight="1">
      <c r="A149" s="5"/>
      <c r="B149" s="5"/>
      <c r="C149" s="6"/>
      <c r="D149" s="5"/>
      <c r="E149" s="6"/>
      <c r="F149" s="5"/>
      <c r="G149" s="6"/>
      <c r="H149" s="5"/>
      <c r="I149" s="6"/>
      <c r="J149" s="5"/>
      <c r="K149" s="6"/>
      <c r="L149" s="5"/>
      <c r="M149" s="6"/>
      <c r="N149" s="5"/>
      <c r="O149" s="5"/>
      <c r="P149" s="5"/>
      <c r="Q149" s="5"/>
      <c r="R149" s="5"/>
      <c r="S149" s="5"/>
      <c r="T149" s="5"/>
      <c r="U149" s="5"/>
      <c r="V149" s="5"/>
      <c r="W149" s="5"/>
      <c r="X149" s="5"/>
      <c r="Y149" s="5"/>
      <c r="Z149" s="5"/>
    </row>
    <row r="150" spans="1:26" ht="15.75" customHeight="1">
      <c r="A150" s="5"/>
      <c r="B150" s="5"/>
      <c r="C150" s="6"/>
      <c r="D150" s="5"/>
      <c r="E150" s="6"/>
      <c r="F150" s="5"/>
      <c r="G150" s="6"/>
      <c r="H150" s="5"/>
      <c r="I150" s="6"/>
      <c r="J150" s="5"/>
      <c r="K150" s="6"/>
      <c r="L150" s="5"/>
      <c r="M150" s="6"/>
      <c r="N150" s="5"/>
      <c r="O150" s="5"/>
      <c r="P150" s="5"/>
      <c r="Q150" s="5"/>
      <c r="R150" s="5"/>
      <c r="S150" s="5"/>
      <c r="T150" s="5"/>
      <c r="U150" s="5"/>
      <c r="V150" s="5"/>
      <c r="W150" s="5"/>
      <c r="X150" s="5"/>
      <c r="Y150" s="5"/>
      <c r="Z150" s="5"/>
    </row>
    <row r="151" spans="1:26" ht="15.75" customHeight="1">
      <c r="A151" s="5"/>
      <c r="B151" s="5"/>
      <c r="C151" s="6"/>
      <c r="D151" s="5"/>
      <c r="E151" s="6"/>
      <c r="F151" s="5"/>
      <c r="G151" s="6"/>
      <c r="H151" s="5"/>
      <c r="I151" s="6"/>
      <c r="J151" s="5"/>
      <c r="K151" s="6"/>
      <c r="L151" s="5"/>
      <c r="M151" s="6"/>
      <c r="N151" s="5"/>
      <c r="O151" s="5"/>
      <c r="P151" s="5"/>
      <c r="Q151" s="5"/>
      <c r="R151" s="5"/>
      <c r="S151" s="5"/>
      <c r="T151" s="5"/>
      <c r="U151" s="5"/>
      <c r="V151" s="5"/>
      <c r="W151" s="5"/>
      <c r="X151" s="5"/>
      <c r="Y151" s="5"/>
      <c r="Z151" s="5"/>
    </row>
    <row r="152" spans="1:26" ht="15.75" customHeight="1">
      <c r="A152" s="5"/>
      <c r="B152" s="5"/>
      <c r="C152" s="6"/>
      <c r="D152" s="5"/>
      <c r="E152" s="6"/>
      <c r="F152" s="5"/>
      <c r="G152" s="6"/>
      <c r="H152" s="5"/>
      <c r="I152" s="6"/>
      <c r="J152" s="5"/>
      <c r="K152" s="6"/>
      <c r="L152" s="5"/>
      <c r="M152" s="6"/>
      <c r="N152" s="5"/>
      <c r="O152" s="5"/>
      <c r="P152" s="5"/>
      <c r="Q152" s="5"/>
      <c r="R152" s="5"/>
      <c r="S152" s="5"/>
      <c r="T152" s="5"/>
      <c r="U152" s="5"/>
      <c r="V152" s="5"/>
      <c r="W152" s="5"/>
      <c r="X152" s="5"/>
      <c r="Y152" s="5"/>
      <c r="Z152" s="5"/>
    </row>
    <row r="153" spans="1:26" ht="15.75" customHeight="1">
      <c r="A153" s="5"/>
      <c r="B153" s="5"/>
      <c r="C153" s="6"/>
      <c r="D153" s="5"/>
      <c r="E153" s="6"/>
      <c r="F153" s="5"/>
      <c r="G153" s="6"/>
      <c r="H153" s="5"/>
      <c r="I153" s="6"/>
      <c r="J153" s="5"/>
      <c r="K153" s="6"/>
      <c r="L153" s="5"/>
      <c r="M153" s="6"/>
      <c r="N153" s="5"/>
      <c r="O153" s="5"/>
      <c r="P153" s="5"/>
      <c r="Q153" s="5"/>
      <c r="R153" s="5"/>
      <c r="S153" s="5"/>
      <c r="T153" s="5"/>
      <c r="U153" s="5"/>
      <c r="V153" s="5"/>
      <c r="W153" s="5"/>
      <c r="X153" s="5"/>
      <c r="Y153" s="5"/>
      <c r="Z153" s="5"/>
    </row>
    <row r="154" spans="1:26" ht="15.75" customHeight="1">
      <c r="A154" s="5"/>
      <c r="B154" s="5"/>
      <c r="C154" s="6"/>
      <c r="D154" s="5"/>
      <c r="E154" s="6"/>
      <c r="F154" s="5"/>
      <c r="G154" s="6"/>
      <c r="H154" s="5"/>
      <c r="I154" s="6"/>
      <c r="J154" s="5"/>
      <c r="K154" s="6"/>
      <c r="L154" s="5"/>
      <c r="M154" s="6"/>
      <c r="N154" s="5"/>
      <c r="O154" s="5"/>
      <c r="P154" s="5"/>
      <c r="Q154" s="5"/>
      <c r="R154" s="5"/>
      <c r="S154" s="5"/>
      <c r="T154" s="5"/>
      <c r="U154" s="5"/>
      <c r="V154" s="5"/>
      <c r="W154" s="5"/>
      <c r="X154" s="5"/>
      <c r="Y154" s="5"/>
      <c r="Z154" s="5"/>
    </row>
    <row r="155" spans="1:26" ht="15.75" customHeight="1">
      <c r="A155" s="5"/>
      <c r="B155" s="5"/>
      <c r="C155" s="6"/>
      <c r="D155" s="5"/>
      <c r="E155" s="6"/>
      <c r="F155" s="5"/>
      <c r="G155" s="6"/>
      <c r="H155" s="5"/>
      <c r="I155" s="6"/>
      <c r="J155" s="5"/>
      <c r="K155" s="6"/>
      <c r="L155" s="5"/>
      <c r="M155" s="6"/>
      <c r="N155" s="5"/>
      <c r="O155" s="5"/>
      <c r="P155" s="5"/>
      <c r="Q155" s="5"/>
      <c r="R155" s="5"/>
      <c r="S155" s="5"/>
      <c r="T155" s="5"/>
      <c r="U155" s="5"/>
      <c r="V155" s="5"/>
      <c r="W155" s="5"/>
      <c r="X155" s="5"/>
      <c r="Y155" s="5"/>
      <c r="Z155" s="5"/>
    </row>
    <row r="156" spans="1:26" ht="15.75" customHeight="1">
      <c r="A156" s="5"/>
      <c r="B156" s="5"/>
      <c r="C156" s="6"/>
      <c r="D156" s="5"/>
      <c r="E156" s="6"/>
      <c r="F156" s="5"/>
      <c r="G156" s="6"/>
      <c r="H156" s="5"/>
      <c r="I156" s="6"/>
      <c r="J156" s="5"/>
      <c r="K156" s="6"/>
      <c r="L156" s="5"/>
      <c r="M156" s="6"/>
      <c r="N156" s="5"/>
      <c r="O156" s="5"/>
      <c r="P156" s="5"/>
      <c r="Q156" s="5"/>
      <c r="R156" s="5"/>
      <c r="S156" s="5"/>
      <c r="T156" s="5"/>
      <c r="U156" s="5"/>
      <c r="V156" s="5"/>
      <c r="W156" s="5"/>
      <c r="X156" s="5"/>
      <c r="Y156" s="5"/>
      <c r="Z156" s="5"/>
    </row>
    <row r="157" spans="1:26" ht="15.75" customHeight="1">
      <c r="A157" s="5"/>
      <c r="B157" s="5"/>
      <c r="C157" s="6"/>
      <c r="D157" s="5"/>
      <c r="E157" s="6"/>
      <c r="F157" s="5"/>
      <c r="G157" s="6"/>
      <c r="H157" s="5"/>
      <c r="I157" s="6"/>
      <c r="J157" s="5"/>
      <c r="K157" s="6"/>
      <c r="L157" s="5"/>
      <c r="M157" s="6"/>
      <c r="N157" s="5"/>
      <c r="O157" s="5"/>
      <c r="P157" s="5"/>
      <c r="Q157" s="5"/>
      <c r="R157" s="5"/>
      <c r="S157" s="5"/>
      <c r="T157" s="5"/>
      <c r="U157" s="5"/>
      <c r="V157" s="5"/>
      <c r="W157" s="5"/>
      <c r="X157" s="5"/>
      <c r="Y157" s="5"/>
      <c r="Z157" s="5"/>
    </row>
    <row r="158" spans="1:26" ht="15.75" customHeight="1">
      <c r="A158" s="5"/>
      <c r="B158" s="5"/>
      <c r="C158" s="6"/>
      <c r="D158" s="5"/>
      <c r="E158" s="6"/>
      <c r="F158" s="5"/>
      <c r="G158" s="6"/>
      <c r="H158" s="5"/>
      <c r="I158" s="6"/>
      <c r="J158" s="5"/>
      <c r="K158" s="6"/>
      <c r="L158" s="5"/>
      <c r="M158" s="6"/>
      <c r="N158" s="5"/>
      <c r="O158" s="5"/>
      <c r="P158" s="5"/>
      <c r="Q158" s="5"/>
      <c r="R158" s="5"/>
      <c r="S158" s="5"/>
      <c r="T158" s="5"/>
      <c r="U158" s="5"/>
      <c r="V158" s="5"/>
      <c r="W158" s="5"/>
      <c r="X158" s="5"/>
      <c r="Y158" s="5"/>
      <c r="Z158" s="5"/>
    </row>
    <row r="159" spans="1:26" ht="15.75" customHeight="1">
      <c r="A159" s="5"/>
      <c r="B159" s="5"/>
      <c r="C159" s="6"/>
      <c r="D159" s="5"/>
      <c r="E159" s="6"/>
      <c r="F159" s="5"/>
      <c r="G159" s="6"/>
      <c r="H159" s="5"/>
      <c r="I159" s="6"/>
      <c r="J159" s="5"/>
      <c r="K159" s="6"/>
      <c r="L159" s="5"/>
      <c r="M159" s="6"/>
      <c r="N159" s="5"/>
      <c r="O159" s="5"/>
      <c r="P159" s="5"/>
      <c r="Q159" s="5"/>
      <c r="R159" s="5"/>
      <c r="S159" s="5"/>
      <c r="T159" s="5"/>
      <c r="U159" s="5"/>
      <c r="V159" s="5"/>
      <c r="W159" s="5"/>
      <c r="X159" s="5"/>
      <c r="Y159" s="5"/>
      <c r="Z159" s="5"/>
    </row>
    <row r="160" spans="1:26" ht="15.75" customHeight="1">
      <c r="A160" s="5"/>
      <c r="B160" s="5"/>
      <c r="C160" s="6"/>
      <c r="D160" s="5"/>
      <c r="E160" s="6"/>
      <c r="F160" s="5"/>
      <c r="G160" s="6"/>
      <c r="H160" s="5"/>
      <c r="I160" s="6"/>
      <c r="J160" s="5"/>
      <c r="K160" s="6"/>
      <c r="L160" s="5"/>
      <c r="M160" s="6"/>
      <c r="N160" s="5"/>
      <c r="O160" s="5"/>
      <c r="P160" s="5"/>
      <c r="Q160" s="5"/>
      <c r="R160" s="5"/>
      <c r="S160" s="5"/>
      <c r="T160" s="5"/>
      <c r="U160" s="5"/>
      <c r="V160" s="5"/>
      <c r="W160" s="5"/>
      <c r="X160" s="5"/>
      <c r="Y160" s="5"/>
      <c r="Z160" s="5"/>
    </row>
    <row r="161" spans="1:26" ht="15.75" customHeight="1">
      <c r="A161" s="5"/>
      <c r="B161" s="5"/>
      <c r="C161" s="6"/>
      <c r="D161" s="5"/>
      <c r="E161" s="6"/>
      <c r="F161" s="5"/>
      <c r="G161" s="6"/>
      <c r="H161" s="5"/>
      <c r="I161" s="6"/>
      <c r="J161" s="5"/>
      <c r="K161" s="6"/>
      <c r="L161" s="5"/>
      <c r="M161" s="6"/>
      <c r="N161" s="5"/>
      <c r="O161" s="5"/>
      <c r="P161" s="5"/>
      <c r="Q161" s="5"/>
      <c r="R161" s="5"/>
      <c r="S161" s="5"/>
      <c r="T161" s="5"/>
      <c r="U161" s="5"/>
      <c r="V161" s="5"/>
      <c r="W161" s="5"/>
      <c r="X161" s="5"/>
      <c r="Y161" s="5"/>
      <c r="Z161" s="5"/>
    </row>
    <row r="162" spans="1:26" ht="15.75" customHeight="1">
      <c r="A162" s="5"/>
      <c r="B162" s="5"/>
      <c r="C162" s="6"/>
      <c r="D162" s="5"/>
      <c r="E162" s="6"/>
      <c r="F162" s="5"/>
      <c r="G162" s="6"/>
      <c r="H162" s="5"/>
      <c r="I162" s="6"/>
      <c r="J162" s="5"/>
      <c r="K162" s="6"/>
      <c r="L162" s="5"/>
      <c r="M162" s="6"/>
      <c r="N162" s="5"/>
      <c r="O162" s="5"/>
      <c r="P162" s="5"/>
      <c r="Q162" s="5"/>
      <c r="R162" s="5"/>
      <c r="S162" s="5"/>
      <c r="T162" s="5"/>
      <c r="U162" s="5"/>
      <c r="V162" s="5"/>
      <c r="W162" s="5"/>
      <c r="X162" s="5"/>
      <c r="Y162" s="5"/>
      <c r="Z162" s="5"/>
    </row>
    <row r="163" spans="1:26" ht="15.75" customHeight="1">
      <c r="A163" s="5"/>
      <c r="B163" s="5"/>
      <c r="C163" s="6"/>
      <c r="D163" s="5"/>
      <c r="E163" s="6"/>
      <c r="F163" s="5"/>
      <c r="G163" s="6"/>
      <c r="H163" s="5"/>
      <c r="I163" s="6"/>
      <c r="J163" s="5"/>
      <c r="K163" s="6"/>
      <c r="L163" s="5"/>
      <c r="M163" s="6"/>
      <c r="N163" s="5"/>
      <c r="O163" s="5"/>
      <c r="P163" s="5"/>
      <c r="Q163" s="5"/>
      <c r="R163" s="5"/>
      <c r="S163" s="5"/>
      <c r="T163" s="5"/>
      <c r="U163" s="5"/>
      <c r="V163" s="5"/>
      <c r="W163" s="5"/>
      <c r="X163" s="5"/>
      <c r="Y163" s="5"/>
      <c r="Z163" s="5"/>
    </row>
    <row r="164" spans="1:26" ht="15.75" customHeight="1">
      <c r="A164" s="5"/>
      <c r="B164" s="5"/>
      <c r="C164" s="6"/>
      <c r="D164" s="5"/>
      <c r="E164" s="6"/>
      <c r="F164" s="5"/>
      <c r="G164" s="6"/>
      <c r="H164" s="5"/>
      <c r="I164" s="6"/>
      <c r="J164" s="5"/>
      <c r="K164" s="6"/>
      <c r="L164" s="5"/>
      <c r="M164" s="6"/>
      <c r="N164" s="5"/>
      <c r="O164" s="5"/>
      <c r="P164" s="5"/>
      <c r="Q164" s="5"/>
      <c r="R164" s="5"/>
      <c r="S164" s="5"/>
      <c r="T164" s="5"/>
      <c r="U164" s="5"/>
      <c r="V164" s="5"/>
      <c r="W164" s="5"/>
      <c r="X164" s="5"/>
      <c r="Y164" s="5"/>
      <c r="Z164" s="5"/>
    </row>
    <row r="165" spans="1:26" ht="15.75" customHeight="1">
      <c r="A165" s="5"/>
      <c r="B165" s="5"/>
      <c r="C165" s="6"/>
      <c r="D165" s="5"/>
      <c r="E165" s="6"/>
      <c r="F165" s="5"/>
      <c r="G165" s="6"/>
      <c r="H165" s="5"/>
      <c r="I165" s="6"/>
      <c r="J165" s="5"/>
      <c r="K165" s="6"/>
      <c r="L165" s="5"/>
      <c r="M165" s="6"/>
      <c r="N165" s="5"/>
      <c r="O165" s="5"/>
      <c r="P165" s="5"/>
      <c r="Q165" s="5"/>
      <c r="R165" s="5"/>
      <c r="S165" s="5"/>
      <c r="T165" s="5"/>
      <c r="U165" s="5"/>
      <c r="V165" s="5"/>
      <c r="W165" s="5"/>
      <c r="X165" s="5"/>
      <c r="Y165" s="5"/>
      <c r="Z165" s="5"/>
    </row>
    <row r="166" spans="1:26" ht="15.75" customHeight="1">
      <c r="A166" s="5"/>
      <c r="B166" s="5"/>
      <c r="C166" s="6"/>
      <c r="D166" s="5"/>
      <c r="E166" s="6"/>
      <c r="F166" s="5"/>
      <c r="G166" s="6"/>
      <c r="H166" s="5"/>
      <c r="I166" s="6"/>
      <c r="J166" s="5"/>
      <c r="K166" s="6"/>
      <c r="L166" s="5"/>
      <c r="M166" s="6"/>
      <c r="N166" s="5"/>
      <c r="O166" s="5"/>
      <c r="P166" s="5"/>
      <c r="Q166" s="5"/>
      <c r="R166" s="5"/>
      <c r="S166" s="5"/>
      <c r="T166" s="5"/>
      <c r="U166" s="5"/>
      <c r="V166" s="5"/>
      <c r="W166" s="5"/>
      <c r="X166" s="5"/>
      <c r="Y166" s="5"/>
      <c r="Z166" s="5"/>
    </row>
    <row r="167" spans="1:26" ht="15.75" customHeight="1">
      <c r="A167" s="5"/>
      <c r="B167" s="5"/>
      <c r="C167" s="6"/>
      <c r="D167" s="5"/>
      <c r="E167" s="6"/>
      <c r="F167" s="5"/>
      <c r="G167" s="6"/>
      <c r="H167" s="5"/>
      <c r="I167" s="6"/>
      <c r="J167" s="5"/>
      <c r="K167" s="6"/>
      <c r="L167" s="5"/>
      <c r="M167" s="6"/>
      <c r="N167" s="5"/>
      <c r="O167" s="5"/>
      <c r="P167" s="5"/>
      <c r="Q167" s="5"/>
      <c r="R167" s="5"/>
      <c r="S167" s="5"/>
      <c r="T167" s="5"/>
      <c r="U167" s="5"/>
      <c r="V167" s="5"/>
      <c r="W167" s="5"/>
      <c r="X167" s="5"/>
      <c r="Y167" s="5"/>
      <c r="Z167" s="5"/>
    </row>
    <row r="168" spans="1:26" ht="15.75" customHeight="1">
      <c r="A168" s="5"/>
      <c r="B168" s="5"/>
      <c r="C168" s="6"/>
      <c r="D168" s="5"/>
      <c r="E168" s="6"/>
      <c r="F168" s="5"/>
      <c r="G168" s="6"/>
      <c r="H168" s="5"/>
      <c r="I168" s="6"/>
      <c r="J168" s="5"/>
      <c r="K168" s="6"/>
      <c r="L168" s="5"/>
      <c r="M168" s="6"/>
      <c r="N168" s="5"/>
      <c r="O168" s="5"/>
      <c r="P168" s="5"/>
      <c r="Q168" s="5"/>
      <c r="R168" s="5"/>
      <c r="S168" s="5"/>
      <c r="T168" s="5"/>
      <c r="U168" s="5"/>
      <c r="V168" s="5"/>
      <c r="W168" s="5"/>
      <c r="X168" s="5"/>
      <c r="Y168" s="5"/>
      <c r="Z168" s="5"/>
    </row>
    <row r="169" spans="1:26" ht="15.75" customHeight="1">
      <c r="A169" s="5"/>
      <c r="B169" s="5"/>
      <c r="C169" s="6"/>
      <c r="D169" s="5"/>
      <c r="E169" s="6"/>
      <c r="F169" s="5"/>
      <c r="G169" s="6"/>
      <c r="H169" s="5"/>
      <c r="I169" s="6"/>
      <c r="J169" s="5"/>
      <c r="K169" s="6"/>
      <c r="L169" s="5"/>
      <c r="M169" s="6"/>
      <c r="N169" s="5"/>
      <c r="O169" s="5"/>
      <c r="P169" s="5"/>
      <c r="Q169" s="5"/>
      <c r="R169" s="5"/>
      <c r="S169" s="5"/>
      <c r="T169" s="5"/>
      <c r="U169" s="5"/>
      <c r="V169" s="5"/>
      <c r="W169" s="5"/>
      <c r="X169" s="5"/>
      <c r="Y169" s="5"/>
      <c r="Z169" s="5"/>
    </row>
    <row r="170" spans="1:26" ht="15.75" customHeight="1">
      <c r="A170" s="5"/>
      <c r="B170" s="5"/>
      <c r="C170" s="6"/>
      <c r="D170" s="5"/>
      <c r="E170" s="6"/>
      <c r="F170" s="5"/>
      <c r="G170" s="6"/>
      <c r="H170" s="5"/>
      <c r="I170" s="6"/>
      <c r="J170" s="5"/>
      <c r="K170" s="6"/>
      <c r="L170" s="5"/>
      <c r="M170" s="6"/>
      <c r="N170" s="5"/>
      <c r="O170" s="5"/>
      <c r="P170" s="5"/>
      <c r="Q170" s="5"/>
      <c r="R170" s="5"/>
      <c r="S170" s="5"/>
      <c r="T170" s="5"/>
      <c r="U170" s="5"/>
      <c r="V170" s="5"/>
      <c r="W170" s="5"/>
      <c r="X170" s="5"/>
      <c r="Y170" s="5"/>
      <c r="Z170" s="5"/>
    </row>
    <row r="171" spans="1:26" ht="15.75" customHeight="1">
      <c r="A171" s="5"/>
      <c r="B171" s="5"/>
      <c r="C171" s="6"/>
      <c r="D171" s="5"/>
      <c r="E171" s="6"/>
      <c r="F171" s="5"/>
      <c r="G171" s="6"/>
      <c r="H171" s="5"/>
      <c r="I171" s="6"/>
      <c r="J171" s="5"/>
      <c r="K171" s="6"/>
      <c r="L171" s="5"/>
      <c r="M171" s="6"/>
      <c r="N171" s="5"/>
      <c r="O171" s="5"/>
      <c r="P171" s="5"/>
      <c r="Q171" s="5"/>
      <c r="R171" s="5"/>
      <c r="S171" s="5"/>
      <c r="T171" s="5"/>
      <c r="U171" s="5"/>
      <c r="V171" s="5"/>
      <c r="W171" s="5"/>
      <c r="X171" s="5"/>
      <c r="Y171" s="5"/>
      <c r="Z171" s="5"/>
    </row>
    <row r="172" spans="1:26" ht="15.75" customHeight="1">
      <c r="A172" s="5"/>
      <c r="B172" s="5"/>
      <c r="C172" s="6"/>
      <c r="D172" s="5"/>
      <c r="E172" s="6"/>
      <c r="F172" s="5"/>
      <c r="G172" s="6"/>
      <c r="H172" s="5"/>
      <c r="I172" s="6"/>
      <c r="J172" s="5"/>
      <c r="K172" s="6"/>
      <c r="L172" s="5"/>
      <c r="M172" s="6"/>
      <c r="N172" s="5"/>
      <c r="O172" s="5"/>
      <c r="P172" s="5"/>
      <c r="Q172" s="5"/>
      <c r="R172" s="5"/>
      <c r="S172" s="5"/>
      <c r="T172" s="5"/>
      <c r="U172" s="5"/>
      <c r="V172" s="5"/>
      <c r="W172" s="5"/>
      <c r="X172" s="5"/>
      <c r="Y172" s="5"/>
      <c r="Z172" s="5"/>
    </row>
    <row r="173" spans="1:26" ht="15.75" customHeight="1">
      <c r="A173" s="5"/>
      <c r="B173" s="5"/>
      <c r="C173" s="6"/>
      <c r="D173" s="5"/>
      <c r="E173" s="6"/>
      <c r="F173" s="5"/>
      <c r="G173" s="6"/>
      <c r="H173" s="5"/>
      <c r="I173" s="6"/>
      <c r="J173" s="5"/>
      <c r="K173" s="6"/>
      <c r="L173" s="5"/>
      <c r="M173" s="6"/>
      <c r="N173" s="5"/>
      <c r="O173" s="5"/>
      <c r="P173" s="5"/>
      <c r="Q173" s="5"/>
      <c r="R173" s="5"/>
      <c r="S173" s="5"/>
      <c r="T173" s="5"/>
      <c r="U173" s="5"/>
      <c r="V173" s="5"/>
      <c r="W173" s="5"/>
      <c r="X173" s="5"/>
      <c r="Y173" s="5"/>
      <c r="Z173" s="5"/>
    </row>
    <row r="174" spans="1:26" ht="15.75" customHeight="1">
      <c r="A174" s="5"/>
      <c r="B174" s="5"/>
      <c r="C174" s="6"/>
      <c r="D174" s="5"/>
      <c r="E174" s="6"/>
      <c r="F174" s="5"/>
      <c r="G174" s="6"/>
      <c r="H174" s="5"/>
      <c r="I174" s="6"/>
      <c r="J174" s="5"/>
      <c r="K174" s="6"/>
      <c r="L174" s="5"/>
      <c r="M174" s="6"/>
      <c r="N174" s="5"/>
      <c r="O174" s="5"/>
      <c r="P174" s="5"/>
      <c r="Q174" s="5"/>
      <c r="R174" s="5"/>
      <c r="S174" s="5"/>
      <c r="T174" s="5"/>
      <c r="U174" s="5"/>
      <c r="V174" s="5"/>
      <c r="W174" s="5"/>
      <c r="X174" s="5"/>
      <c r="Y174" s="5"/>
      <c r="Z174" s="5"/>
    </row>
    <row r="175" spans="1:26" ht="15.75" customHeight="1">
      <c r="A175" s="5"/>
      <c r="B175" s="5"/>
      <c r="C175" s="6"/>
      <c r="D175" s="5"/>
      <c r="E175" s="6"/>
      <c r="F175" s="5"/>
      <c r="G175" s="6"/>
      <c r="H175" s="5"/>
      <c r="I175" s="6"/>
      <c r="J175" s="5"/>
      <c r="K175" s="6"/>
      <c r="L175" s="5"/>
      <c r="M175" s="6"/>
      <c r="N175" s="5"/>
      <c r="O175" s="5"/>
      <c r="P175" s="5"/>
      <c r="Q175" s="5"/>
      <c r="R175" s="5"/>
      <c r="S175" s="5"/>
      <c r="T175" s="5"/>
      <c r="U175" s="5"/>
      <c r="V175" s="5"/>
      <c r="W175" s="5"/>
      <c r="X175" s="5"/>
      <c r="Y175" s="5"/>
      <c r="Z175" s="5"/>
    </row>
    <row r="176" spans="1:26" ht="15.75" customHeight="1">
      <c r="A176" s="5"/>
      <c r="B176" s="5"/>
      <c r="C176" s="6"/>
      <c r="D176" s="5"/>
      <c r="E176" s="6"/>
      <c r="F176" s="5"/>
      <c r="G176" s="6"/>
      <c r="H176" s="5"/>
      <c r="I176" s="6"/>
      <c r="J176" s="5"/>
      <c r="K176" s="6"/>
      <c r="L176" s="5"/>
      <c r="M176" s="6"/>
      <c r="N176" s="5"/>
      <c r="O176" s="5"/>
      <c r="P176" s="5"/>
      <c r="Q176" s="5"/>
      <c r="R176" s="5"/>
      <c r="S176" s="5"/>
      <c r="T176" s="5"/>
      <c r="U176" s="5"/>
      <c r="V176" s="5"/>
      <c r="W176" s="5"/>
      <c r="X176" s="5"/>
      <c r="Y176" s="5"/>
      <c r="Z176" s="5"/>
    </row>
    <row r="177" spans="1:26" ht="15.75" customHeight="1">
      <c r="A177" s="5"/>
      <c r="B177" s="5"/>
      <c r="C177" s="6"/>
      <c r="D177" s="5"/>
      <c r="E177" s="6"/>
      <c r="F177" s="5"/>
      <c r="G177" s="6"/>
      <c r="H177" s="5"/>
      <c r="I177" s="6"/>
      <c r="J177" s="5"/>
      <c r="K177" s="6"/>
      <c r="L177" s="5"/>
      <c r="M177" s="6"/>
      <c r="N177" s="5"/>
      <c r="O177" s="5"/>
      <c r="P177" s="5"/>
      <c r="Q177" s="5"/>
      <c r="R177" s="5"/>
      <c r="S177" s="5"/>
      <c r="T177" s="5"/>
      <c r="U177" s="5"/>
      <c r="V177" s="5"/>
      <c r="W177" s="5"/>
      <c r="X177" s="5"/>
      <c r="Y177" s="5"/>
      <c r="Z177" s="5"/>
    </row>
    <row r="178" spans="1:26" ht="15.75" customHeight="1">
      <c r="A178" s="5"/>
      <c r="B178" s="5"/>
      <c r="C178" s="6"/>
      <c r="D178" s="5"/>
      <c r="E178" s="6"/>
      <c r="F178" s="5"/>
      <c r="G178" s="6"/>
      <c r="H178" s="5"/>
      <c r="I178" s="6"/>
      <c r="J178" s="5"/>
      <c r="K178" s="6"/>
      <c r="L178" s="5"/>
      <c r="M178" s="6"/>
      <c r="N178" s="5"/>
      <c r="O178" s="5"/>
      <c r="P178" s="5"/>
      <c r="Q178" s="5"/>
      <c r="R178" s="5"/>
      <c r="S178" s="5"/>
      <c r="T178" s="5"/>
      <c r="U178" s="5"/>
      <c r="V178" s="5"/>
      <c r="W178" s="5"/>
      <c r="X178" s="5"/>
      <c r="Y178" s="5"/>
      <c r="Z178" s="5"/>
    </row>
    <row r="179" spans="1:26" ht="15.75" customHeight="1">
      <c r="A179" s="5"/>
      <c r="B179" s="5"/>
      <c r="C179" s="6"/>
      <c r="D179" s="5"/>
      <c r="E179" s="6"/>
      <c r="F179" s="5"/>
      <c r="G179" s="6"/>
      <c r="H179" s="5"/>
      <c r="I179" s="6"/>
      <c r="J179" s="5"/>
      <c r="K179" s="6"/>
      <c r="L179" s="5"/>
      <c r="M179" s="6"/>
      <c r="N179" s="5"/>
      <c r="O179" s="5"/>
      <c r="P179" s="5"/>
      <c r="Q179" s="5"/>
      <c r="R179" s="5"/>
      <c r="S179" s="5"/>
      <c r="T179" s="5"/>
      <c r="U179" s="5"/>
      <c r="V179" s="5"/>
      <c r="W179" s="5"/>
      <c r="X179" s="5"/>
      <c r="Y179" s="5"/>
      <c r="Z179" s="5"/>
    </row>
    <row r="180" spans="1:26" ht="15.75" customHeight="1">
      <c r="A180" s="5"/>
      <c r="B180" s="5"/>
      <c r="C180" s="6"/>
      <c r="D180" s="5"/>
      <c r="E180" s="6"/>
      <c r="F180" s="5"/>
      <c r="G180" s="6"/>
      <c r="H180" s="5"/>
      <c r="I180" s="6"/>
      <c r="J180" s="5"/>
      <c r="K180" s="6"/>
      <c r="L180" s="5"/>
      <c r="M180" s="6"/>
      <c r="N180" s="5"/>
      <c r="O180" s="5"/>
      <c r="P180" s="5"/>
      <c r="Q180" s="5"/>
      <c r="R180" s="5"/>
      <c r="S180" s="5"/>
      <c r="T180" s="5"/>
      <c r="U180" s="5"/>
      <c r="V180" s="5"/>
      <c r="W180" s="5"/>
      <c r="X180" s="5"/>
      <c r="Y180" s="5"/>
      <c r="Z180" s="5"/>
    </row>
    <row r="181" spans="1:26" ht="15.75" customHeight="1">
      <c r="A181" s="5"/>
      <c r="B181" s="5"/>
      <c r="C181" s="6"/>
      <c r="D181" s="5"/>
      <c r="E181" s="6"/>
      <c r="F181" s="5"/>
      <c r="G181" s="6"/>
      <c r="H181" s="5"/>
      <c r="I181" s="6"/>
      <c r="J181" s="5"/>
      <c r="K181" s="6"/>
      <c r="L181" s="5"/>
      <c r="M181" s="6"/>
      <c r="N181" s="5"/>
      <c r="O181" s="5"/>
      <c r="P181" s="5"/>
      <c r="Q181" s="5"/>
      <c r="R181" s="5"/>
      <c r="S181" s="5"/>
      <c r="T181" s="5"/>
      <c r="U181" s="5"/>
      <c r="V181" s="5"/>
      <c r="W181" s="5"/>
      <c r="X181" s="5"/>
      <c r="Y181" s="5"/>
      <c r="Z181" s="5"/>
    </row>
    <row r="182" spans="1:26" ht="15.75" customHeight="1">
      <c r="A182" s="5"/>
      <c r="B182" s="5"/>
      <c r="C182" s="6"/>
      <c r="D182" s="5"/>
      <c r="E182" s="6"/>
      <c r="F182" s="5"/>
      <c r="G182" s="6"/>
      <c r="H182" s="5"/>
      <c r="I182" s="6"/>
      <c r="J182" s="5"/>
      <c r="K182" s="6"/>
      <c r="L182" s="5"/>
      <c r="M182" s="6"/>
      <c r="N182" s="5"/>
      <c r="O182" s="5"/>
      <c r="P182" s="5"/>
      <c r="Q182" s="5"/>
      <c r="R182" s="5"/>
      <c r="S182" s="5"/>
      <c r="T182" s="5"/>
      <c r="U182" s="5"/>
      <c r="V182" s="5"/>
      <c r="W182" s="5"/>
      <c r="X182" s="5"/>
      <c r="Y182" s="5"/>
      <c r="Z182" s="5"/>
    </row>
    <row r="183" spans="1:26" ht="15.75" customHeight="1">
      <c r="A183" s="5"/>
      <c r="B183" s="5"/>
      <c r="C183" s="6"/>
      <c r="D183" s="5"/>
      <c r="E183" s="6"/>
      <c r="F183" s="5"/>
      <c r="G183" s="6"/>
      <c r="H183" s="5"/>
      <c r="I183" s="6"/>
      <c r="J183" s="5"/>
      <c r="K183" s="6"/>
      <c r="L183" s="5"/>
      <c r="M183" s="6"/>
      <c r="N183" s="5"/>
      <c r="O183" s="5"/>
      <c r="P183" s="5"/>
      <c r="Q183" s="5"/>
      <c r="R183" s="5"/>
      <c r="S183" s="5"/>
      <c r="T183" s="5"/>
      <c r="U183" s="5"/>
      <c r="V183" s="5"/>
      <c r="W183" s="5"/>
      <c r="X183" s="5"/>
      <c r="Y183" s="5"/>
      <c r="Z183" s="5"/>
    </row>
    <row r="184" spans="1:26" ht="15.75" customHeight="1">
      <c r="A184" s="5"/>
      <c r="B184" s="5"/>
      <c r="C184" s="6"/>
      <c r="D184" s="5"/>
      <c r="E184" s="6"/>
      <c r="F184" s="5"/>
      <c r="G184" s="6"/>
      <c r="H184" s="5"/>
      <c r="I184" s="6"/>
      <c r="J184" s="5"/>
      <c r="K184" s="6"/>
      <c r="L184" s="5"/>
      <c r="M184" s="6"/>
      <c r="N184" s="5"/>
      <c r="O184" s="5"/>
      <c r="P184" s="5"/>
      <c r="Q184" s="5"/>
      <c r="R184" s="5"/>
      <c r="S184" s="5"/>
      <c r="T184" s="5"/>
      <c r="U184" s="5"/>
      <c r="V184" s="5"/>
      <c r="W184" s="5"/>
      <c r="X184" s="5"/>
      <c r="Y184" s="5"/>
      <c r="Z184" s="5"/>
    </row>
    <row r="185" spans="1:26" ht="15.75" customHeight="1">
      <c r="A185" s="5"/>
      <c r="B185" s="5"/>
      <c r="C185" s="6"/>
      <c r="D185" s="5"/>
      <c r="E185" s="6"/>
      <c r="F185" s="5"/>
      <c r="G185" s="6"/>
      <c r="H185" s="5"/>
      <c r="I185" s="6"/>
      <c r="J185" s="5"/>
      <c r="K185" s="6"/>
      <c r="L185" s="5"/>
      <c r="M185" s="6"/>
      <c r="N185" s="5"/>
      <c r="O185" s="5"/>
      <c r="P185" s="5"/>
      <c r="Q185" s="5"/>
      <c r="R185" s="5"/>
      <c r="S185" s="5"/>
      <c r="T185" s="5"/>
      <c r="U185" s="5"/>
      <c r="V185" s="5"/>
      <c r="W185" s="5"/>
      <c r="X185" s="5"/>
      <c r="Y185" s="5"/>
      <c r="Z185" s="5"/>
    </row>
    <row r="186" spans="1:26" ht="15.75" customHeight="1">
      <c r="A186" s="5"/>
      <c r="B186" s="5"/>
      <c r="C186" s="6"/>
      <c r="D186" s="5"/>
      <c r="E186" s="6"/>
      <c r="F186" s="5"/>
      <c r="G186" s="6"/>
      <c r="H186" s="5"/>
      <c r="I186" s="6"/>
      <c r="J186" s="5"/>
      <c r="K186" s="6"/>
      <c r="L186" s="5"/>
      <c r="M186" s="6"/>
      <c r="N186" s="5"/>
      <c r="O186" s="5"/>
      <c r="P186" s="5"/>
      <c r="Q186" s="5"/>
      <c r="R186" s="5"/>
      <c r="S186" s="5"/>
      <c r="T186" s="5"/>
      <c r="U186" s="5"/>
      <c r="V186" s="5"/>
      <c r="W186" s="5"/>
      <c r="X186" s="5"/>
      <c r="Y186" s="5"/>
      <c r="Z186" s="5"/>
    </row>
    <row r="187" spans="1:26" ht="15.75" customHeight="1">
      <c r="A187" s="5"/>
      <c r="B187" s="5"/>
      <c r="C187" s="6"/>
      <c r="D187" s="5"/>
      <c r="E187" s="6"/>
      <c r="F187" s="5"/>
      <c r="G187" s="6"/>
      <c r="H187" s="5"/>
      <c r="I187" s="6"/>
      <c r="J187" s="5"/>
      <c r="K187" s="6"/>
      <c r="L187" s="5"/>
      <c r="M187" s="6"/>
      <c r="N187" s="5"/>
      <c r="O187" s="5"/>
      <c r="P187" s="5"/>
      <c r="Q187" s="5"/>
      <c r="R187" s="5"/>
      <c r="S187" s="5"/>
      <c r="T187" s="5"/>
      <c r="U187" s="5"/>
      <c r="V187" s="5"/>
      <c r="W187" s="5"/>
      <c r="X187" s="5"/>
      <c r="Y187" s="5"/>
      <c r="Z187" s="5"/>
    </row>
    <row r="188" spans="1:26" ht="15.75" customHeight="1">
      <c r="A188" s="5"/>
      <c r="B188" s="5"/>
      <c r="C188" s="6"/>
      <c r="D188" s="5"/>
      <c r="E188" s="6"/>
      <c r="F188" s="5"/>
      <c r="G188" s="6"/>
      <c r="H188" s="5"/>
      <c r="I188" s="6"/>
      <c r="J188" s="5"/>
      <c r="K188" s="6"/>
      <c r="L188" s="5"/>
      <c r="M188" s="6"/>
      <c r="N188" s="5"/>
      <c r="O188" s="5"/>
      <c r="P188" s="5"/>
      <c r="Q188" s="5"/>
      <c r="R188" s="5"/>
      <c r="S188" s="5"/>
      <c r="T188" s="5"/>
      <c r="U188" s="5"/>
      <c r="V188" s="5"/>
      <c r="W188" s="5"/>
      <c r="X188" s="5"/>
      <c r="Y188" s="5"/>
      <c r="Z188" s="5"/>
    </row>
    <row r="189" spans="1:26" ht="15.75" customHeight="1">
      <c r="A189" s="5"/>
      <c r="B189" s="5"/>
      <c r="C189" s="6"/>
      <c r="D189" s="5"/>
      <c r="E189" s="6"/>
      <c r="F189" s="5"/>
      <c r="G189" s="6"/>
      <c r="H189" s="5"/>
      <c r="I189" s="6"/>
      <c r="J189" s="5"/>
      <c r="K189" s="6"/>
      <c r="L189" s="5"/>
      <c r="M189" s="6"/>
      <c r="N189" s="5"/>
      <c r="O189" s="5"/>
      <c r="P189" s="5"/>
      <c r="Q189" s="5"/>
      <c r="R189" s="5"/>
      <c r="S189" s="5"/>
      <c r="T189" s="5"/>
      <c r="U189" s="5"/>
      <c r="V189" s="5"/>
      <c r="W189" s="5"/>
      <c r="X189" s="5"/>
      <c r="Y189" s="5"/>
      <c r="Z189" s="5"/>
    </row>
    <row r="190" spans="1:26" ht="15.75" customHeight="1">
      <c r="A190" s="5"/>
      <c r="B190" s="5"/>
      <c r="C190" s="6"/>
      <c r="D190" s="5"/>
      <c r="E190" s="6"/>
      <c r="F190" s="5"/>
      <c r="G190" s="6"/>
      <c r="H190" s="5"/>
      <c r="I190" s="6"/>
      <c r="J190" s="5"/>
      <c r="K190" s="6"/>
      <c r="L190" s="5"/>
      <c r="M190" s="6"/>
      <c r="N190" s="5"/>
      <c r="O190" s="5"/>
      <c r="P190" s="5"/>
      <c r="Q190" s="5"/>
      <c r="R190" s="5"/>
      <c r="S190" s="5"/>
      <c r="T190" s="5"/>
      <c r="U190" s="5"/>
      <c r="V190" s="5"/>
      <c r="W190" s="5"/>
      <c r="X190" s="5"/>
      <c r="Y190" s="5"/>
      <c r="Z190" s="5"/>
    </row>
    <row r="191" spans="1:26" ht="15.75" customHeight="1">
      <c r="A191" s="5"/>
      <c r="B191" s="5"/>
      <c r="C191" s="6"/>
      <c r="D191" s="5"/>
      <c r="E191" s="6"/>
      <c r="F191" s="5"/>
      <c r="G191" s="6"/>
      <c r="H191" s="5"/>
      <c r="I191" s="6"/>
      <c r="J191" s="5"/>
      <c r="K191" s="6"/>
      <c r="L191" s="5"/>
      <c r="M191" s="6"/>
      <c r="N191" s="5"/>
      <c r="O191" s="5"/>
      <c r="P191" s="5"/>
      <c r="Q191" s="5"/>
      <c r="R191" s="5"/>
      <c r="S191" s="5"/>
      <c r="T191" s="5"/>
      <c r="U191" s="5"/>
      <c r="V191" s="5"/>
      <c r="W191" s="5"/>
      <c r="X191" s="5"/>
      <c r="Y191" s="5"/>
      <c r="Z191" s="5"/>
    </row>
    <row r="192" spans="1:26" ht="15.75" customHeight="1">
      <c r="A192" s="5"/>
      <c r="B192" s="5"/>
      <c r="C192" s="6"/>
      <c r="D192" s="5"/>
      <c r="E192" s="6"/>
      <c r="F192" s="5"/>
      <c r="G192" s="6"/>
      <c r="H192" s="5"/>
      <c r="I192" s="6"/>
      <c r="J192" s="5"/>
      <c r="K192" s="6"/>
      <c r="L192" s="5"/>
      <c r="M192" s="6"/>
      <c r="N192" s="5"/>
      <c r="O192" s="5"/>
      <c r="P192" s="5"/>
      <c r="Q192" s="5"/>
      <c r="R192" s="5"/>
      <c r="S192" s="5"/>
      <c r="T192" s="5"/>
      <c r="U192" s="5"/>
      <c r="V192" s="5"/>
      <c r="W192" s="5"/>
      <c r="X192" s="5"/>
      <c r="Y192" s="5"/>
      <c r="Z192" s="5"/>
    </row>
    <row r="193" spans="1:26" ht="15.75" customHeight="1">
      <c r="A193" s="5"/>
      <c r="B193" s="5"/>
      <c r="C193" s="6"/>
      <c r="D193" s="5"/>
      <c r="E193" s="6"/>
      <c r="F193" s="5"/>
      <c r="G193" s="6"/>
      <c r="H193" s="5"/>
      <c r="I193" s="6"/>
      <c r="J193" s="5"/>
      <c r="K193" s="6"/>
      <c r="L193" s="5"/>
      <c r="M193" s="6"/>
      <c r="N193" s="5"/>
      <c r="O193" s="5"/>
      <c r="P193" s="5"/>
      <c r="Q193" s="5"/>
      <c r="R193" s="5"/>
      <c r="S193" s="5"/>
      <c r="T193" s="5"/>
      <c r="U193" s="5"/>
      <c r="V193" s="5"/>
      <c r="W193" s="5"/>
      <c r="X193" s="5"/>
      <c r="Y193" s="5"/>
      <c r="Z193" s="5"/>
    </row>
    <row r="194" spans="1:26" ht="15.75" customHeight="1">
      <c r="A194" s="5"/>
      <c r="B194" s="5"/>
      <c r="C194" s="6"/>
      <c r="D194" s="5"/>
      <c r="E194" s="6"/>
      <c r="F194" s="5"/>
      <c r="G194" s="6"/>
      <c r="H194" s="5"/>
      <c r="I194" s="6"/>
      <c r="J194" s="5"/>
      <c r="K194" s="6"/>
      <c r="L194" s="5"/>
      <c r="M194" s="6"/>
      <c r="N194" s="5"/>
      <c r="O194" s="5"/>
      <c r="P194" s="5"/>
      <c r="Q194" s="5"/>
      <c r="R194" s="5"/>
      <c r="S194" s="5"/>
      <c r="T194" s="5"/>
      <c r="U194" s="5"/>
      <c r="V194" s="5"/>
      <c r="W194" s="5"/>
      <c r="X194" s="5"/>
      <c r="Y194" s="5"/>
      <c r="Z194" s="5"/>
    </row>
    <row r="195" spans="1:26" ht="15.75" customHeight="1">
      <c r="A195" s="5"/>
      <c r="B195" s="5"/>
      <c r="C195" s="6"/>
      <c r="D195" s="5"/>
      <c r="E195" s="6"/>
      <c r="F195" s="5"/>
      <c r="G195" s="6"/>
      <c r="H195" s="5"/>
      <c r="I195" s="6"/>
      <c r="J195" s="5"/>
      <c r="K195" s="6"/>
      <c r="L195" s="5"/>
      <c r="M195" s="6"/>
      <c r="N195" s="5"/>
      <c r="O195" s="5"/>
      <c r="P195" s="5"/>
      <c r="Q195" s="5"/>
      <c r="R195" s="5"/>
      <c r="S195" s="5"/>
      <c r="T195" s="5"/>
      <c r="U195" s="5"/>
      <c r="V195" s="5"/>
      <c r="W195" s="5"/>
      <c r="X195" s="5"/>
      <c r="Y195" s="5"/>
      <c r="Z195" s="5"/>
    </row>
    <row r="196" spans="1:26" ht="15.75" customHeight="1">
      <c r="A196" s="5"/>
      <c r="B196" s="5"/>
      <c r="C196" s="6"/>
      <c r="D196" s="5"/>
      <c r="E196" s="6"/>
      <c r="F196" s="5"/>
      <c r="G196" s="6"/>
      <c r="H196" s="5"/>
      <c r="I196" s="6"/>
      <c r="J196" s="5"/>
      <c r="K196" s="6"/>
      <c r="L196" s="5"/>
      <c r="M196" s="6"/>
      <c r="N196" s="5"/>
      <c r="O196" s="5"/>
      <c r="P196" s="5"/>
      <c r="Q196" s="5"/>
      <c r="R196" s="5"/>
      <c r="S196" s="5"/>
      <c r="T196" s="5"/>
      <c r="U196" s="5"/>
      <c r="V196" s="5"/>
      <c r="W196" s="5"/>
      <c r="X196" s="5"/>
      <c r="Y196" s="5"/>
      <c r="Z196" s="5"/>
    </row>
    <row r="197" spans="1:26" ht="15.75" customHeight="1">
      <c r="A197" s="5"/>
      <c r="B197" s="5"/>
      <c r="C197" s="6"/>
      <c r="D197" s="5"/>
      <c r="E197" s="6"/>
      <c r="F197" s="5"/>
      <c r="G197" s="6"/>
      <c r="H197" s="5"/>
      <c r="I197" s="6"/>
      <c r="J197" s="5"/>
      <c r="K197" s="6"/>
      <c r="L197" s="5"/>
      <c r="M197" s="6"/>
      <c r="N197" s="5"/>
      <c r="O197" s="5"/>
      <c r="P197" s="5"/>
      <c r="Q197" s="5"/>
      <c r="R197" s="5"/>
      <c r="S197" s="5"/>
      <c r="T197" s="5"/>
      <c r="U197" s="5"/>
      <c r="V197" s="5"/>
      <c r="W197" s="5"/>
      <c r="X197" s="5"/>
      <c r="Y197" s="5"/>
      <c r="Z197" s="5"/>
    </row>
    <row r="198" spans="1:26" ht="15.75" customHeight="1">
      <c r="A198" s="5"/>
      <c r="B198" s="5"/>
      <c r="C198" s="6"/>
      <c r="D198" s="5"/>
      <c r="E198" s="6"/>
      <c r="F198" s="5"/>
      <c r="G198" s="6"/>
      <c r="H198" s="5"/>
      <c r="I198" s="6"/>
      <c r="J198" s="5"/>
      <c r="K198" s="6"/>
      <c r="L198" s="5"/>
      <c r="M198" s="6"/>
      <c r="N198" s="5"/>
      <c r="O198" s="5"/>
      <c r="P198" s="5"/>
      <c r="Q198" s="5"/>
      <c r="R198" s="5"/>
      <c r="S198" s="5"/>
      <c r="T198" s="5"/>
      <c r="U198" s="5"/>
      <c r="V198" s="5"/>
      <c r="W198" s="5"/>
      <c r="X198" s="5"/>
      <c r="Y198" s="5"/>
      <c r="Z198" s="5"/>
    </row>
    <row r="199" spans="1:26" ht="15.75" customHeight="1">
      <c r="A199" s="5"/>
      <c r="B199" s="5"/>
      <c r="C199" s="6"/>
      <c r="D199" s="5"/>
      <c r="E199" s="6"/>
      <c r="F199" s="5"/>
      <c r="G199" s="6"/>
      <c r="H199" s="5"/>
      <c r="I199" s="6"/>
      <c r="J199" s="5"/>
      <c r="K199" s="6"/>
      <c r="L199" s="5"/>
      <c r="M199" s="6"/>
      <c r="N199" s="5"/>
      <c r="O199" s="5"/>
      <c r="P199" s="5"/>
      <c r="Q199" s="5"/>
      <c r="R199" s="5"/>
      <c r="S199" s="5"/>
      <c r="T199" s="5"/>
      <c r="U199" s="5"/>
      <c r="V199" s="5"/>
      <c r="W199" s="5"/>
      <c r="X199" s="5"/>
      <c r="Y199" s="5"/>
      <c r="Z199" s="5"/>
    </row>
    <row r="200" spans="1:26" ht="15.75" customHeight="1">
      <c r="A200" s="5"/>
      <c r="B200" s="5"/>
      <c r="C200" s="6"/>
      <c r="D200" s="5"/>
      <c r="E200" s="6"/>
      <c r="F200" s="5"/>
      <c r="G200" s="6"/>
      <c r="H200" s="5"/>
      <c r="I200" s="6"/>
      <c r="J200" s="5"/>
      <c r="K200" s="6"/>
      <c r="L200" s="5"/>
      <c r="M200" s="6"/>
      <c r="N200" s="5"/>
      <c r="O200" s="5"/>
      <c r="P200" s="5"/>
      <c r="Q200" s="5"/>
      <c r="R200" s="5"/>
      <c r="S200" s="5"/>
      <c r="T200" s="5"/>
      <c r="U200" s="5"/>
      <c r="V200" s="5"/>
      <c r="W200" s="5"/>
      <c r="X200" s="5"/>
      <c r="Y200" s="5"/>
      <c r="Z200" s="5"/>
    </row>
    <row r="201" spans="1:26" ht="15.75" customHeight="1">
      <c r="A201" s="5"/>
      <c r="B201" s="5"/>
      <c r="C201" s="6"/>
      <c r="D201" s="5"/>
      <c r="E201" s="6"/>
      <c r="F201" s="5"/>
      <c r="G201" s="6"/>
      <c r="H201" s="5"/>
      <c r="I201" s="6"/>
      <c r="J201" s="5"/>
      <c r="K201" s="6"/>
      <c r="L201" s="5"/>
      <c r="M201" s="6"/>
      <c r="N201" s="5"/>
      <c r="O201" s="5"/>
      <c r="P201" s="5"/>
      <c r="Q201" s="5"/>
      <c r="R201" s="5"/>
      <c r="S201" s="5"/>
      <c r="T201" s="5"/>
      <c r="U201" s="5"/>
      <c r="V201" s="5"/>
      <c r="W201" s="5"/>
      <c r="X201" s="5"/>
      <c r="Y201" s="5"/>
      <c r="Z201" s="5"/>
    </row>
    <row r="202" spans="1:26" ht="15.75" customHeight="1">
      <c r="A202" s="5"/>
      <c r="B202" s="5"/>
      <c r="C202" s="6"/>
      <c r="D202" s="5"/>
      <c r="E202" s="6"/>
      <c r="F202" s="5"/>
      <c r="G202" s="6"/>
      <c r="H202" s="5"/>
      <c r="I202" s="6"/>
      <c r="J202" s="5"/>
      <c r="K202" s="6"/>
      <c r="L202" s="5"/>
      <c r="M202" s="6"/>
      <c r="N202" s="5"/>
      <c r="O202" s="5"/>
      <c r="P202" s="5"/>
      <c r="Q202" s="5"/>
      <c r="R202" s="5"/>
      <c r="S202" s="5"/>
      <c r="T202" s="5"/>
      <c r="U202" s="5"/>
      <c r="V202" s="5"/>
      <c r="W202" s="5"/>
      <c r="X202" s="5"/>
      <c r="Y202" s="5"/>
      <c r="Z202" s="5"/>
    </row>
    <row r="203" spans="1:26" ht="15.75" customHeight="1">
      <c r="A203" s="5"/>
      <c r="B203" s="5"/>
      <c r="C203" s="6"/>
      <c r="D203" s="5"/>
      <c r="E203" s="6"/>
      <c r="F203" s="5"/>
      <c r="G203" s="6"/>
      <c r="H203" s="5"/>
      <c r="I203" s="6"/>
      <c r="J203" s="5"/>
      <c r="K203" s="6"/>
      <c r="L203" s="5"/>
      <c r="M203" s="6"/>
      <c r="N203" s="5"/>
      <c r="O203" s="5"/>
      <c r="P203" s="5"/>
      <c r="Q203" s="5"/>
      <c r="R203" s="5"/>
      <c r="S203" s="5"/>
      <c r="T203" s="5"/>
      <c r="U203" s="5"/>
      <c r="V203" s="5"/>
      <c r="W203" s="5"/>
      <c r="X203" s="5"/>
      <c r="Y203" s="5"/>
      <c r="Z203" s="5"/>
    </row>
    <row r="204" spans="1:26" ht="15.75" customHeight="1">
      <c r="A204" s="5"/>
      <c r="B204" s="5"/>
      <c r="C204" s="6"/>
      <c r="D204" s="5"/>
      <c r="E204" s="6"/>
      <c r="F204" s="5"/>
      <c r="G204" s="6"/>
      <c r="H204" s="5"/>
      <c r="I204" s="6"/>
      <c r="J204" s="5"/>
      <c r="K204" s="6"/>
      <c r="L204" s="5"/>
      <c r="M204" s="6"/>
      <c r="N204" s="5"/>
      <c r="O204" s="5"/>
      <c r="P204" s="5"/>
      <c r="Q204" s="5"/>
      <c r="R204" s="5"/>
      <c r="S204" s="5"/>
      <c r="T204" s="5"/>
      <c r="U204" s="5"/>
      <c r="V204" s="5"/>
      <c r="W204" s="5"/>
      <c r="X204" s="5"/>
      <c r="Y204" s="5"/>
      <c r="Z204" s="5"/>
    </row>
    <row r="205" spans="1:26" ht="15.75" customHeight="1">
      <c r="A205" s="5"/>
      <c r="B205" s="5"/>
      <c r="C205" s="6"/>
      <c r="D205" s="5"/>
      <c r="E205" s="6"/>
      <c r="F205" s="5"/>
      <c r="G205" s="6"/>
      <c r="H205" s="5"/>
      <c r="I205" s="6"/>
      <c r="J205" s="5"/>
      <c r="K205" s="6"/>
      <c r="L205" s="5"/>
      <c r="M205" s="6"/>
      <c r="N205" s="5"/>
      <c r="O205" s="5"/>
      <c r="P205" s="5"/>
      <c r="Q205" s="5"/>
      <c r="R205" s="5"/>
      <c r="S205" s="5"/>
      <c r="T205" s="5"/>
      <c r="U205" s="5"/>
      <c r="V205" s="5"/>
      <c r="W205" s="5"/>
      <c r="X205" s="5"/>
      <c r="Y205" s="5"/>
      <c r="Z205" s="5"/>
    </row>
    <row r="206" spans="1:26" ht="15.75" customHeight="1">
      <c r="A206" s="5"/>
      <c r="B206" s="5"/>
      <c r="C206" s="6"/>
      <c r="D206" s="5"/>
      <c r="E206" s="6"/>
      <c r="F206" s="5"/>
      <c r="G206" s="6"/>
      <c r="H206" s="5"/>
      <c r="I206" s="6"/>
      <c r="J206" s="5"/>
      <c r="K206" s="6"/>
      <c r="L206" s="5"/>
      <c r="M206" s="6"/>
      <c r="N206" s="5"/>
      <c r="O206" s="5"/>
      <c r="P206" s="5"/>
      <c r="Q206" s="5"/>
      <c r="R206" s="5"/>
      <c r="S206" s="5"/>
      <c r="T206" s="5"/>
      <c r="U206" s="5"/>
      <c r="V206" s="5"/>
      <c r="W206" s="5"/>
      <c r="X206" s="5"/>
      <c r="Y206" s="5"/>
      <c r="Z206" s="5"/>
    </row>
    <row r="207" spans="1:26" ht="15.75" customHeight="1">
      <c r="A207" s="5"/>
      <c r="B207" s="5"/>
      <c r="C207" s="6"/>
      <c r="D207" s="5"/>
      <c r="E207" s="6"/>
      <c r="F207" s="5"/>
      <c r="G207" s="6"/>
      <c r="H207" s="5"/>
      <c r="I207" s="6"/>
      <c r="J207" s="5"/>
      <c r="K207" s="6"/>
      <c r="L207" s="5"/>
      <c r="M207" s="6"/>
      <c r="N207" s="5"/>
      <c r="O207" s="5"/>
      <c r="P207" s="5"/>
      <c r="Q207" s="5"/>
      <c r="R207" s="5"/>
      <c r="S207" s="5"/>
      <c r="T207" s="5"/>
      <c r="U207" s="5"/>
      <c r="V207" s="5"/>
      <c r="W207" s="5"/>
      <c r="X207" s="5"/>
      <c r="Y207" s="5"/>
      <c r="Z207" s="5"/>
    </row>
    <row r="208" spans="1:26" ht="15.75" customHeight="1">
      <c r="A208" s="5"/>
      <c r="B208" s="5"/>
      <c r="C208" s="6"/>
      <c r="D208" s="5"/>
      <c r="E208" s="6"/>
      <c r="F208" s="5"/>
      <c r="G208" s="6"/>
      <c r="H208" s="5"/>
      <c r="I208" s="6"/>
      <c r="J208" s="5"/>
      <c r="K208" s="6"/>
      <c r="L208" s="5"/>
      <c r="M208" s="6"/>
      <c r="N208" s="5"/>
      <c r="O208" s="5"/>
      <c r="P208" s="5"/>
      <c r="Q208" s="5"/>
      <c r="R208" s="5"/>
      <c r="S208" s="5"/>
      <c r="T208" s="5"/>
      <c r="U208" s="5"/>
      <c r="V208" s="5"/>
      <c r="W208" s="5"/>
      <c r="X208" s="5"/>
      <c r="Y208" s="5"/>
      <c r="Z208" s="5"/>
    </row>
    <row r="209" spans="1:26" ht="15.75" customHeight="1">
      <c r="A209" s="5"/>
      <c r="B209" s="5"/>
      <c r="C209" s="6"/>
      <c r="D209" s="5"/>
      <c r="E209" s="6"/>
      <c r="F209" s="5"/>
      <c r="G209" s="6"/>
      <c r="H209" s="5"/>
      <c r="I209" s="6"/>
      <c r="J209" s="5"/>
      <c r="K209" s="6"/>
      <c r="L209" s="5"/>
      <c r="M209" s="6"/>
      <c r="N209" s="5"/>
      <c r="O209" s="5"/>
      <c r="P209" s="5"/>
      <c r="Q209" s="5"/>
      <c r="R209" s="5"/>
      <c r="S209" s="5"/>
      <c r="T209" s="5"/>
      <c r="U209" s="5"/>
      <c r="V209" s="5"/>
      <c r="W209" s="5"/>
      <c r="X209" s="5"/>
      <c r="Y209" s="5"/>
      <c r="Z209" s="5"/>
    </row>
    <row r="210" spans="1:26" ht="15.75" customHeight="1">
      <c r="A210" s="5"/>
      <c r="B210" s="5"/>
      <c r="C210" s="6"/>
      <c r="D210" s="5"/>
      <c r="E210" s="6"/>
      <c r="F210" s="5"/>
      <c r="G210" s="6"/>
      <c r="H210" s="5"/>
      <c r="I210" s="6"/>
      <c r="J210" s="5"/>
      <c r="K210" s="6"/>
      <c r="L210" s="5"/>
      <c r="M210" s="6"/>
      <c r="N210" s="5"/>
      <c r="O210" s="5"/>
      <c r="P210" s="5"/>
      <c r="Q210" s="5"/>
      <c r="R210" s="5"/>
      <c r="S210" s="5"/>
      <c r="T210" s="5"/>
      <c r="U210" s="5"/>
      <c r="V210" s="5"/>
      <c r="W210" s="5"/>
      <c r="X210" s="5"/>
      <c r="Y210" s="5"/>
      <c r="Z210" s="5"/>
    </row>
    <row r="211" spans="1:26" ht="15.75" customHeight="1">
      <c r="A211" s="5"/>
      <c r="B211" s="5"/>
      <c r="C211" s="6"/>
      <c r="D211" s="5"/>
      <c r="E211" s="6"/>
      <c r="F211" s="5"/>
      <c r="G211" s="6"/>
      <c r="H211" s="5"/>
      <c r="I211" s="6"/>
      <c r="J211" s="5"/>
      <c r="K211" s="6"/>
      <c r="L211" s="5"/>
      <c r="M211" s="6"/>
      <c r="N211" s="5"/>
      <c r="O211" s="5"/>
      <c r="P211" s="5"/>
      <c r="Q211" s="5"/>
      <c r="R211" s="5"/>
      <c r="S211" s="5"/>
      <c r="T211" s="5"/>
      <c r="U211" s="5"/>
      <c r="V211" s="5"/>
      <c r="W211" s="5"/>
      <c r="X211" s="5"/>
      <c r="Y211" s="5"/>
      <c r="Z211" s="5"/>
    </row>
    <row r="212" spans="1:26" ht="15.75" customHeight="1">
      <c r="A212" s="5"/>
      <c r="B212" s="5"/>
      <c r="C212" s="6"/>
      <c r="D212" s="5"/>
      <c r="E212" s="6"/>
      <c r="F212" s="5"/>
      <c r="G212" s="6"/>
      <c r="H212" s="5"/>
      <c r="I212" s="6"/>
      <c r="J212" s="5"/>
      <c r="K212" s="6"/>
      <c r="L212" s="5"/>
      <c r="M212" s="6"/>
      <c r="N212" s="5"/>
      <c r="O212" s="5"/>
      <c r="P212" s="5"/>
      <c r="Q212" s="5"/>
      <c r="R212" s="5"/>
      <c r="S212" s="5"/>
      <c r="T212" s="5"/>
      <c r="U212" s="5"/>
      <c r="V212" s="5"/>
      <c r="W212" s="5"/>
      <c r="X212" s="5"/>
      <c r="Y212" s="5"/>
      <c r="Z212" s="5"/>
    </row>
    <row r="213" spans="1:26" ht="15.75" customHeight="1">
      <c r="A213" s="5"/>
      <c r="B213" s="5"/>
      <c r="C213" s="6"/>
      <c r="D213" s="5"/>
      <c r="E213" s="6"/>
      <c r="F213" s="5"/>
      <c r="G213" s="6"/>
      <c r="H213" s="5"/>
      <c r="I213" s="6"/>
      <c r="J213" s="5"/>
      <c r="K213" s="6"/>
      <c r="L213" s="5"/>
      <c r="M213" s="6"/>
      <c r="N213" s="5"/>
      <c r="O213" s="5"/>
      <c r="P213" s="5"/>
      <c r="Q213" s="5"/>
      <c r="R213" s="5"/>
      <c r="S213" s="5"/>
      <c r="T213" s="5"/>
      <c r="U213" s="5"/>
      <c r="V213" s="5"/>
      <c r="W213" s="5"/>
      <c r="X213" s="5"/>
      <c r="Y213" s="5"/>
      <c r="Z213" s="5"/>
    </row>
    <row r="214" spans="1:26" ht="15.75" customHeight="1">
      <c r="A214" s="5"/>
      <c r="B214" s="5"/>
      <c r="C214" s="6"/>
      <c r="D214" s="5"/>
      <c r="E214" s="6"/>
      <c r="F214" s="5"/>
      <c r="G214" s="6"/>
      <c r="H214" s="5"/>
      <c r="I214" s="6"/>
      <c r="J214" s="5"/>
      <c r="K214" s="6"/>
      <c r="L214" s="5"/>
      <c r="M214" s="6"/>
      <c r="N214" s="5"/>
      <c r="O214" s="5"/>
      <c r="P214" s="5"/>
      <c r="Q214" s="5"/>
      <c r="R214" s="5"/>
      <c r="S214" s="5"/>
      <c r="T214" s="5"/>
      <c r="U214" s="5"/>
      <c r="V214" s="5"/>
      <c r="W214" s="5"/>
      <c r="X214" s="5"/>
      <c r="Y214" s="5"/>
      <c r="Z214" s="5"/>
    </row>
    <row r="215" spans="1:26" ht="15.75" customHeight="1">
      <c r="A215" s="5"/>
      <c r="B215" s="5"/>
      <c r="C215" s="6"/>
      <c r="D215" s="5"/>
      <c r="E215" s="6"/>
      <c r="F215" s="5"/>
      <c r="G215" s="6"/>
      <c r="H215" s="5"/>
      <c r="I215" s="6"/>
      <c r="J215" s="5"/>
      <c r="K215" s="6"/>
      <c r="L215" s="5"/>
      <c r="M215" s="6"/>
      <c r="N215" s="5"/>
      <c r="O215" s="5"/>
      <c r="P215" s="5"/>
      <c r="Q215" s="5"/>
      <c r="R215" s="5"/>
      <c r="S215" s="5"/>
      <c r="T215" s="5"/>
      <c r="U215" s="5"/>
      <c r="V215" s="5"/>
      <c r="W215" s="5"/>
      <c r="X215" s="5"/>
      <c r="Y215" s="5"/>
      <c r="Z215" s="5"/>
    </row>
    <row r="216" spans="1:26" ht="15.75" customHeight="1">
      <c r="A216" s="5"/>
      <c r="B216" s="5"/>
      <c r="C216" s="6"/>
      <c r="D216" s="5"/>
      <c r="E216" s="6"/>
      <c r="F216" s="5"/>
      <c r="G216" s="6"/>
      <c r="H216" s="5"/>
      <c r="I216" s="6"/>
      <c r="J216" s="5"/>
      <c r="K216" s="6"/>
      <c r="L216" s="5"/>
      <c r="M216" s="6"/>
      <c r="N216" s="5"/>
      <c r="O216" s="5"/>
      <c r="P216" s="5"/>
      <c r="Q216" s="5"/>
      <c r="R216" s="5"/>
      <c r="S216" s="5"/>
      <c r="T216" s="5"/>
      <c r="U216" s="5"/>
      <c r="V216" s="5"/>
      <c r="W216" s="5"/>
      <c r="X216" s="5"/>
      <c r="Y216" s="5"/>
      <c r="Z216" s="5"/>
    </row>
    <row r="217" spans="1:26" ht="15.75" customHeight="1">
      <c r="A217" s="5"/>
      <c r="B217" s="5"/>
      <c r="C217" s="6"/>
      <c r="D217" s="5"/>
      <c r="E217" s="6"/>
      <c r="F217" s="5"/>
      <c r="G217" s="6"/>
      <c r="H217" s="5"/>
      <c r="I217" s="6"/>
      <c r="J217" s="5"/>
      <c r="K217" s="6"/>
      <c r="L217" s="5"/>
      <c r="M217" s="6"/>
      <c r="N217" s="5"/>
      <c r="O217" s="5"/>
      <c r="P217" s="5"/>
      <c r="Q217" s="5"/>
      <c r="R217" s="5"/>
      <c r="S217" s="5"/>
      <c r="T217" s="5"/>
      <c r="U217" s="5"/>
      <c r="V217" s="5"/>
      <c r="W217" s="5"/>
      <c r="X217" s="5"/>
      <c r="Y217" s="5"/>
      <c r="Z217" s="5"/>
    </row>
    <row r="218" spans="1:26" ht="15.75" customHeight="1">
      <c r="A218" s="5"/>
      <c r="B218" s="5"/>
      <c r="C218" s="6"/>
      <c r="D218" s="5"/>
      <c r="E218" s="6"/>
      <c r="F218" s="5"/>
      <c r="G218" s="6"/>
      <c r="H218" s="5"/>
      <c r="I218" s="6"/>
      <c r="J218" s="5"/>
      <c r="K218" s="6"/>
      <c r="L218" s="5"/>
      <c r="M218" s="6"/>
      <c r="N218" s="5"/>
      <c r="O218" s="5"/>
      <c r="P218" s="5"/>
      <c r="Q218" s="5"/>
      <c r="R218" s="5"/>
      <c r="S218" s="5"/>
      <c r="T218" s="5"/>
      <c r="U218" s="5"/>
      <c r="V218" s="5"/>
      <c r="W218" s="5"/>
      <c r="X218" s="5"/>
      <c r="Y218" s="5"/>
      <c r="Z218" s="5"/>
    </row>
    <row r="219" spans="1:26" ht="15.75" customHeight="1">
      <c r="A219" s="5"/>
      <c r="B219" s="5"/>
      <c r="C219" s="6"/>
      <c r="D219" s="5"/>
      <c r="E219" s="6"/>
      <c r="F219" s="5"/>
      <c r="G219" s="6"/>
      <c r="H219" s="5"/>
      <c r="I219" s="6"/>
      <c r="J219" s="5"/>
      <c r="K219" s="6"/>
      <c r="L219" s="5"/>
      <c r="M219" s="6"/>
      <c r="N219" s="5"/>
      <c r="O219" s="5"/>
      <c r="P219" s="5"/>
      <c r="Q219" s="5"/>
      <c r="R219" s="5"/>
      <c r="S219" s="5"/>
      <c r="T219" s="5"/>
      <c r="U219" s="5"/>
      <c r="V219" s="5"/>
      <c r="W219" s="5"/>
      <c r="X219" s="5"/>
      <c r="Y219" s="5"/>
      <c r="Z219" s="5"/>
    </row>
    <row r="220" spans="1:26" ht="15.75" customHeight="1">
      <c r="A220" s="5"/>
      <c r="B220" s="5"/>
      <c r="C220" s="6"/>
      <c r="D220" s="5"/>
      <c r="E220" s="6"/>
      <c r="F220" s="5"/>
      <c r="G220" s="6"/>
      <c r="H220" s="5"/>
      <c r="I220" s="6"/>
      <c r="J220" s="5"/>
      <c r="K220" s="6"/>
      <c r="L220" s="5"/>
      <c r="M220" s="6"/>
      <c r="N220" s="5"/>
      <c r="O220" s="5"/>
      <c r="P220" s="5"/>
      <c r="Q220" s="5"/>
      <c r="R220" s="5"/>
      <c r="S220" s="5"/>
      <c r="T220" s="5"/>
      <c r="U220" s="5"/>
      <c r="V220" s="5"/>
      <c r="W220" s="5"/>
      <c r="X220" s="5"/>
      <c r="Y220" s="5"/>
      <c r="Z220" s="5"/>
    </row>
    <row r="221" spans="1:26" ht="15.75" customHeight="1">
      <c r="A221" s="5"/>
      <c r="B221" s="5"/>
      <c r="C221" s="6"/>
      <c r="D221" s="5"/>
      <c r="E221" s="6"/>
      <c r="F221" s="5"/>
      <c r="G221" s="6"/>
      <c r="H221" s="5"/>
      <c r="I221" s="6"/>
      <c r="J221" s="5"/>
      <c r="K221" s="6"/>
      <c r="L221" s="5"/>
      <c r="M221" s="6"/>
      <c r="N221" s="5"/>
      <c r="O221" s="5"/>
      <c r="P221" s="5"/>
      <c r="Q221" s="5"/>
      <c r="R221" s="5"/>
      <c r="S221" s="5"/>
      <c r="T221" s="5"/>
      <c r="U221" s="5"/>
      <c r="V221" s="5"/>
      <c r="W221" s="5"/>
      <c r="X221" s="5"/>
      <c r="Y221" s="5"/>
      <c r="Z221" s="5"/>
    </row>
    <row r="222" spans="1:26" ht="15.75" customHeight="1">
      <c r="A222" s="5"/>
      <c r="B222" s="5"/>
      <c r="C222" s="6"/>
      <c r="D222" s="5"/>
      <c r="E222" s="6"/>
      <c r="F222" s="5"/>
      <c r="G222" s="6"/>
      <c r="H222" s="5"/>
      <c r="I222" s="6"/>
      <c r="J222" s="5"/>
      <c r="K222" s="6"/>
      <c r="L222" s="5"/>
      <c r="M222" s="6"/>
      <c r="N222" s="5"/>
      <c r="O222" s="5"/>
      <c r="P222" s="5"/>
      <c r="Q222" s="5"/>
      <c r="R222" s="5"/>
      <c r="S222" s="5"/>
      <c r="T222" s="5"/>
      <c r="U222" s="5"/>
      <c r="V222" s="5"/>
      <c r="W222" s="5"/>
      <c r="X222" s="5"/>
      <c r="Y222" s="5"/>
      <c r="Z222" s="5"/>
    </row>
    <row r="223" spans="1:26" ht="15.75" customHeight="1">
      <c r="A223" s="5"/>
      <c r="B223" s="5"/>
      <c r="C223" s="6"/>
      <c r="D223" s="5"/>
      <c r="E223" s="6"/>
      <c r="F223" s="5"/>
      <c r="G223" s="6"/>
      <c r="H223" s="5"/>
      <c r="I223" s="6"/>
      <c r="J223" s="5"/>
      <c r="K223" s="6"/>
      <c r="L223" s="5"/>
      <c r="M223" s="6"/>
      <c r="N223" s="5"/>
      <c r="O223" s="5"/>
      <c r="P223" s="5"/>
      <c r="Q223" s="5"/>
      <c r="R223" s="5"/>
      <c r="S223" s="5"/>
      <c r="T223" s="5"/>
      <c r="U223" s="5"/>
      <c r="V223" s="5"/>
      <c r="W223" s="5"/>
      <c r="X223" s="5"/>
      <c r="Y223" s="5"/>
      <c r="Z223" s="5"/>
    </row>
    <row r="224" spans="1:26" ht="15.75" customHeight="1">
      <c r="A224" s="5"/>
      <c r="B224" s="5"/>
      <c r="C224" s="6"/>
      <c r="D224" s="5"/>
      <c r="E224" s="6"/>
      <c r="F224" s="5"/>
      <c r="G224" s="6"/>
      <c r="H224" s="5"/>
      <c r="I224" s="6"/>
      <c r="J224" s="5"/>
      <c r="K224" s="6"/>
      <c r="L224" s="5"/>
      <c r="M224" s="6"/>
      <c r="N224" s="5"/>
      <c r="O224" s="5"/>
      <c r="P224" s="5"/>
      <c r="Q224" s="5"/>
      <c r="R224" s="5"/>
      <c r="S224" s="5"/>
      <c r="T224" s="5"/>
      <c r="U224" s="5"/>
      <c r="V224" s="5"/>
      <c r="W224" s="5"/>
      <c r="X224" s="5"/>
      <c r="Y224" s="5"/>
      <c r="Z224" s="5"/>
    </row>
    <row r="225" spans="1:26" ht="15.75" customHeight="1">
      <c r="A225" s="5"/>
      <c r="B225" s="5"/>
      <c r="C225" s="6"/>
      <c r="D225" s="5"/>
      <c r="E225" s="6"/>
      <c r="F225" s="5"/>
      <c r="G225" s="6"/>
      <c r="H225" s="5"/>
      <c r="I225" s="6"/>
      <c r="J225" s="5"/>
      <c r="K225" s="6"/>
      <c r="L225" s="5"/>
      <c r="M225" s="6"/>
      <c r="N225" s="5"/>
      <c r="O225" s="5"/>
      <c r="P225" s="5"/>
      <c r="Q225" s="5"/>
      <c r="R225" s="5"/>
      <c r="S225" s="5"/>
      <c r="T225" s="5"/>
      <c r="U225" s="5"/>
      <c r="V225" s="5"/>
      <c r="W225" s="5"/>
      <c r="X225" s="5"/>
      <c r="Y225" s="5"/>
      <c r="Z225" s="5"/>
    </row>
    <row r="226" spans="1:26" ht="15.75" customHeight="1"/>
    <row r="227" spans="1:26" ht="15.75" customHeight="1"/>
    <row r="228" spans="1:26" ht="15.75" customHeight="1"/>
    <row r="229" spans="1:26" ht="15.75" customHeight="1"/>
    <row r="230" spans="1:26" ht="15.75" customHeight="1"/>
    <row r="231" spans="1:26" ht="15.75" customHeight="1"/>
    <row r="232" spans="1:26" ht="15.75" customHeight="1"/>
    <row r="233" spans="1:26" ht="15.75" customHeight="1"/>
    <row r="234" spans="1:26" ht="15.75" customHeight="1"/>
    <row r="235" spans="1:26" ht="15.75" customHeight="1"/>
    <row r="236" spans="1:26" ht="15.75" customHeight="1"/>
    <row r="237" spans="1:26" ht="15.75" customHeight="1"/>
    <row r="238" spans="1:26" ht="15.75" customHeight="1"/>
    <row r="239" spans="1:26" ht="15.75" customHeight="1"/>
    <row r="240" spans="1:26"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
    <mergeCell ref="J4:K4"/>
    <mergeCell ref="L4:M4"/>
    <mergeCell ref="B3:E3"/>
    <mergeCell ref="F3:I3"/>
    <mergeCell ref="J3:M3"/>
    <mergeCell ref="B4:C4"/>
    <mergeCell ref="D4:E4"/>
    <mergeCell ref="F4:G4"/>
    <mergeCell ref="H4:I4"/>
  </mergeCells>
  <pageMargins left="0.75" right="0.75" top="1" bottom="1"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sheetPr>
  <dimension ref="A1:AL1000"/>
  <sheetViews>
    <sheetView workbookViewId="0">
      <pane xSplit="1" ySplit="5" topLeftCell="B6" activePane="bottomRight" state="frozen"/>
      <selection pane="topRight" activeCell="B1" sqref="B1"/>
      <selection pane="bottomLeft" activeCell="A6" sqref="A6"/>
      <selection pane="bottomRight" activeCell="B6" sqref="B6"/>
    </sheetView>
  </sheetViews>
  <sheetFormatPr defaultColWidth="12.6640625" defaultRowHeight="15" customHeight="1"/>
  <cols>
    <col min="1" max="1" width="32" customWidth="1"/>
    <col min="2" max="14" width="14.88671875" customWidth="1"/>
    <col min="15" max="37" width="13" customWidth="1"/>
  </cols>
  <sheetData>
    <row r="1" spans="1:38" ht="15.75" customHeight="1">
      <c r="A1" s="1" t="s">
        <v>129</v>
      </c>
      <c r="B1" s="53"/>
      <c r="C1" s="54"/>
      <c r="D1" s="53"/>
      <c r="E1" s="53"/>
      <c r="F1" s="53"/>
      <c r="G1" s="53"/>
      <c r="H1" s="53"/>
      <c r="I1" s="53"/>
      <c r="J1" s="53"/>
      <c r="K1" s="53"/>
      <c r="L1" s="53"/>
      <c r="M1" s="53"/>
      <c r="N1" s="53"/>
      <c r="O1" s="53"/>
      <c r="P1" s="53"/>
      <c r="Q1" s="53"/>
      <c r="R1" s="53"/>
      <c r="S1" s="53"/>
      <c r="T1" s="55"/>
      <c r="U1" s="5"/>
      <c r="V1" s="5"/>
      <c r="W1" s="5"/>
      <c r="X1" s="5"/>
      <c r="Y1" s="5"/>
      <c r="Z1" s="5"/>
      <c r="AA1" s="5"/>
      <c r="AB1" s="5"/>
      <c r="AC1" s="5"/>
      <c r="AD1" s="5"/>
      <c r="AE1" s="5"/>
      <c r="AF1" s="2"/>
      <c r="AG1" s="2"/>
      <c r="AH1" s="2"/>
      <c r="AI1" s="2"/>
      <c r="AJ1" s="2"/>
      <c r="AK1" s="2"/>
      <c r="AL1" s="5"/>
    </row>
    <row r="2" spans="1:38" ht="15.75" customHeight="1">
      <c r="A2" s="53"/>
      <c r="B2" s="53"/>
      <c r="C2" s="54"/>
      <c r="D2" s="53"/>
      <c r="E2" s="53"/>
      <c r="F2" s="53"/>
      <c r="G2" s="53"/>
      <c r="H2" s="53"/>
      <c r="I2" s="53"/>
      <c r="J2" s="53"/>
      <c r="K2" s="53"/>
      <c r="L2" s="53"/>
      <c r="M2" s="53"/>
      <c r="N2" s="53"/>
      <c r="O2" s="53"/>
      <c r="P2" s="53"/>
      <c r="Q2" s="53"/>
      <c r="R2" s="53"/>
      <c r="S2" s="53"/>
      <c r="T2" s="55"/>
      <c r="U2" s="5"/>
      <c r="V2" s="5"/>
      <c r="W2" s="5"/>
      <c r="X2" s="5"/>
      <c r="Y2" s="5"/>
      <c r="Z2" s="5"/>
      <c r="AA2" s="5"/>
      <c r="AB2" s="5"/>
      <c r="AC2" s="5"/>
      <c r="AD2" s="5"/>
      <c r="AE2" s="5"/>
      <c r="AF2" s="2"/>
      <c r="AG2" s="2"/>
      <c r="AH2" s="2"/>
      <c r="AI2" s="2"/>
      <c r="AJ2" s="2"/>
      <c r="AK2" s="2"/>
      <c r="AL2" s="5"/>
    </row>
    <row r="3" spans="1:38" ht="15.75" customHeight="1">
      <c r="A3" s="56"/>
      <c r="B3" s="105">
        <v>2020</v>
      </c>
      <c r="C3" s="106"/>
      <c r="D3" s="106"/>
      <c r="E3" s="106"/>
      <c r="F3" s="106"/>
      <c r="G3" s="106"/>
      <c r="H3" s="105">
        <v>2021</v>
      </c>
      <c r="I3" s="106"/>
      <c r="J3" s="106"/>
      <c r="K3" s="106"/>
      <c r="L3" s="106"/>
      <c r="M3" s="106"/>
      <c r="N3" s="105">
        <v>2022</v>
      </c>
      <c r="O3" s="106"/>
      <c r="P3" s="106"/>
      <c r="Q3" s="106"/>
      <c r="R3" s="106"/>
      <c r="S3" s="107"/>
      <c r="T3" s="105">
        <v>2023</v>
      </c>
      <c r="U3" s="106"/>
      <c r="V3" s="106"/>
      <c r="W3" s="106"/>
      <c r="X3" s="106"/>
      <c r="Y3" s="107"/>
      <c r="Z3" s="105">
        <v>2024</v>
      </c>
      <c r="AA3" s="106"/>
      <c r="AB3" s="106"/>
      <c r="AC3" s="106"/>
      <c r="AD3" s="106"/>
      <c r="AE3" s="107"/>
      <c r="AF3" s="105">
        <v>2025</v>
      </c>
      <c r="AG3" s="106"/>
      <c r="AH3" s="106"/>
      <c r="AI3" s="106"/>
      <c r="AJ3" s="106"/>
      <c r="AK3" s="107"/>
      <c r="AL3" s="5"/>
    </row>
    <row r="4" spans="1:38" ht="33.75" customHeight="1">
      <c r="A4" s="119"/>
      <c r="B4" s="105" t="s">
        <v>130</v>
      </c>
      <c r="C4" s="107"/>
      <c r="D4" s="105" t="s">
        <v>131</v>
      </c>
      <c r="E4" s="107"/>
      <c r="F4" s="105" t="s">
        <v>132</v>
      </c>
      <c r="G4" s="107"/>
      <c r="H4" s="105" t="s">
        <v>130</v>
      </c>
      <c r="I4" s="107"/>
      <c r="J4" s="105" t="s">
        <v>131</v>
      </c>
      <c r="K4" s="107"/>
      <c r="L4" s="105" t="s">
        <v>132</v>
      </c>
      <c r="M4" s="107"/>
      <c r="N4" s="105" t="s">
        <v>130</v>
      </c>
      <c r="O4" s="107"/>
      <c r="P4" s="105" t="s">
        <v>131</v>
      </c>
      <c r="Q4" s="107"/>
      <c r="R4" s="105" t="s">
        <v>132</v>
      </c>
      <c r="S4" s="107"/>
      <c r="T4" s="105" t="s">
        <v>130</v>
      </c>
      <c r="U4" s="107"/>
      <c r="V4" s="105" t="s">
        <v>131</v>
      </c>
      <c r="W4" s="107"/>
      <c r="X4" s="105" t="s">
        <v>132</v>
      </c>
      <c r="Y4" s="107"/>
      <c r="Z4" s="105" t="s">
        <v>130</v>
      </c>
      <c r="AA4" s="107"/>
      <c r="AB4" s="105" t="s">
        <v>131</v>
      </c>
      <c r="AC4" s="107"/>
      <c r="AD4" s="105" t="s">
        <v>132</v>
      </c>
      <c r="AE4" s="107"/>
      <c r="AF4" s="105" t="s">
        <v>130</v>
      </c>
      <c r="AG4" s="107"/>
      <c r="AH4" s="105" t="s">
        <v>131</v>
      </c>
      <c r="AI4" s="107"/>
      <c r="AJ4" s="105" t="s">
        <v>132</v>
      </c>
      <c r="AK4" s="107"/>
      <c r="AL4" s="5"/>
    </row>
    <row r="5" spans="1:38" ht="32.25" customHeight="1">
      <c r="A5" s="120"/>
      <c r="B5" s="7" t="s">
        <v>21</v>
      </c>
      <c r="C5" s="57" t="s">
        <v>133</v>
      </c>
      <c r="D5" s="7" t="s">
        <v>21</v>
      </c>
      <c r="E5" s="7" t="s">
        <v>133</v>
      </c>
      <c r="F5" s="7" t="s">
        <v>21</v>
      </c>
      <c r="G5" s="7" t="s">
        <v>133</v>
      </c>
      <c r="H5" s="7" t="s">
        <v>21</v>
      </c>
      <c r="I5" s="7" t="s">
        <v>133</v>
      </c>
      <c r="J5" s="7" t="s">
        <v>21</v>
      </c>
      <c r="K5" s="7" t="s">
        <v>133</v>
      </c>
      <c r="L5" s="7" t="s">
        <v>21</v>
      </c>
      <c r="M5" s="7" t="s">
        <v>133</v>
      </c>
      <c r="N5" s="7" t="s">
        <v>21</v>
      </c>
      <c r="O5" s="7" t="s">
        <v>133</v>
      </c>
      <c r="P5" s="7" t="s">
        <v>21</v>
      </c>
      <c r="Q5" s="7" t="s">
        <v>133</v>
      </c>
      <c r="R5" s="7" t="s">
        <v>21</v>
      </c>
      <c r="S5" s="7" t="s">
        <v>133</v>
      </c>
      <c r="T5" s="7" t="s">
        <v>21</v>
      </c>
      <c r="U5" s="7" t="s">
        <v>133</v>
      </c>
      <c r="V5" s="7" t="s">
        <v>21</v>
      </c>
      <c r="W5" s="7" t="s">
        <v>133</v>
      </c>
      <c r="X5" s="7" t="s">
        <v>21</v>
      </c>
      <c r="Y5" s="7" t="s">
        <v>133</v>
      </c>
      <c r="Z5" s="7" t="s">
        <v>21</v>
      </c>
      <c r="AA5" s="7" t="s">
        <v>133</v>
      </c>
      <c r="AB5" s="7" t="s">
        <v>21</v>
      </c>
      <c r="AC5" s="7" t="s">
        <v>133</v>
      </c>
      <c r="AD5" s="7" t="s">
        <v>21</v>
      </c>
      <c r="AE5" s="7" t="s">
        <v>133</v>
      </c>
      <c r="AF5" s="7" t="s">
        <v>21</v>
      </c>
      <c r="AG5" s="7" t="s">
        <v>133</v>
      </c>
      <c r="AH5" s="7" t="s">
        <v>21</v>
      </c>
      <c r="AI5" s="7" t="s">
        <v>133</v>
      </c>
      <c r="AJ5" s="7" t="s">
        <v>21</v>
      </c>
      <c r="AK5" s="7" t="s">
        <v>133</v>
      </c>
      <c r="AL5" s="5"/>
    </row>
    <row r="6" spans="1:38" ht="15.75" customHeight="1">
      <c r="A6" s="10" t="s">
        <v>134</v>
      </c>
      <c r="B6" s="10">
        <v>0</v>
      </c>
      <c r="C6" s="58">
        <v>0</v>
      </c>
      <c r="D6" s="10">
        <v>0</v>
      </c>
      <c r="E6" s="58">
        <v>0</v>
      </c>
      <c r="F6" s="10">
        <v>0</v>
      </c>
      <c r="G6" s="58">
        <v>0</v>
      </c>
      <c r="H6" s="10">
        <v>0</v>
      </c>
      <c r="I6" s="58">
        <v>0</v>
      </c>
      <c r="J6" s="10">
        <v>0</v>
      </c>
      <c r="K6" s="58">
        <v>0</v>
      </c>
      <c r="L6" s="10">
        <v>0</v>
      </c>
      <c r="M6" s="58">
        <v>0</v>
      </c>
      <c r="N6" s="10">
        <v>0</v>
      </c>
      <c r="O6" s="58">
        <v>0</v>
      </c>
      <c r="P6" s="10">
        <v>0</v>
      </c>
      <c r="Q6" s="58">
        <v>0</v>
      </c>
      <c r="R6" s="10">
        <v>0</v>
      </c>
      <c r="S6" s="58">
        <v>0</v>
      </c>
      <c r="T6" s="10">
        <v>0</v>
      </c>
      <c r="U6" s="58">
        <v>0</v>
      </c>
      <c r="V6" s="10">
        <v>0</v>
      </c>
      <c r="W6" s="58">
        <v>0</v>
      </c>
      <c r="X6" s="10">
        <v>0</v>
      </c>
      <c r="Y6" s="58">
        <v>0</v>
      </c>
      <c r="Z6" s="10">
        <v>0</v>
      </c>
      <c r="AA6" s="10">
        <v>0</v>
      </c>
      <c r="AB6" s="10">
        <v>0</v>
      </c>
      <c r="AC6" s="59">
        <v>0</v>
      </c>
      <c r="AD6" s="10">
        <v>0</v>
      </c>
      <c r="AE6" s="59">
        <v>0</v>
      </c>
      <c r="AF6" s="10">
        <v>0</v>
      </c>
      <c r="AG6" s="58">
        <v>0</v>
      </c>
      <c r="AH6" s="10">
        <v>0</v>
      </c>
      <c r="AI6" s="58">
        <v>0</v>
      </c>
      <c r="AJ6" s="10">
        <v>0</v>
      </c>
      <c r="AK6" s="58">
        <v>0</v>
      </c>
      <c r="AL6" s="5"/>
    </row>
    <row r="7" spans="1:38" ht="15.75" customHeight="1">
      <c r="A7" s="16" t="s">
        <v>135</v>
      </c>
      <c r="B7" s="16">
        <v>0</v>
      </c>
      <c r="C7" s="60">
        <v>0</v>
      </c>
      <c r="D7" s="16">
        <v>1</v>
      </c>
      <c r="E7" s="60">
        <v>0.32883919763235803</v>
      </c>
      <c r="F7" s="16">
        <v>0</v>
      </c>
      <c r="G7" s="60">
        <v>0</v>
      </c>
      <c r="H7" s="16">
        <v>0</v>
      </c>
      <c r="I7" s="60">
        <v>0</v>
      </c>
      <c r="J7" s="16">
        <v>1</v>
      </c>
      <c r="K7" s="60">
        <v>5.9317962072095104E-3</v>
      </c>
      <c r="L7" s="16">
        <v>0</v>
      </c>
      <c r="M7" s="60">
        <v>0</v>
      </c>
      <c r="N7" s="16">
        <v>0</v>
      </c>
      <c r="O7" s="60">
        <v>0</v>
      </c>
      <c r="P7" s="20">
        <v>1</v>
      </c>
      <c r="Q7" s="60">
        <v>0.32883919763235803</v>
      </c>
      <c r="R7" s="16">
        <v>0</v>
      </c>
      <c r="S7" s="60">
        <v>0</v>
      </c>
      <c r="T7" s="16">
        <v>0</v>
      </c>
      <c r="U7" s="60">
        <v>0</v>
      </c>
      <c r="V7" s="20">
        <v>1</v>
      </c>
      <c r="W7" s="60">
        <v>0.32883919763235803</v>
      </c>
      <c r="X7" s="16">
        <v>0</v>
      </c>
      <c r="Y7" s="60">
        <v>0</v>
      </c>
      <c r="Z7" s="16">
        <v>0</v>
      </c>
      <c r="AA7" s="61">
        <v>0</v>
      </c>
      <c r="AB7" s="16">
        <v>1</v>
      </c>
      <c r="AC7" s="61">
        <v>1.4580872811046501E-2</v>
      </c>
      <c r="AD7" s="16">
        <v>0</v>
      </c>
      <c r="AE7" s="61">
        <v>0</v>
      </c>
      <c r="AF7" s="16">
        <v>0</v>
      </c>
      <c r="AG7" s="60">
        <v>0</v>
      </c>
      <c r="AH7" s="16">
        <v>1</v>
      </c>
      <c r="AI7" s="60">
        <v>0.32883919763235803</v>
      </c>
      <c r="AJ7" s="16">
        <v>0</v>
      </c>
      <c r="AK7" s="60">
        <v>0</v>
      </c>
      <c r="AL7" s="5"/>
    </row>
    <row r="8" spans="1:38" ht="15.75" customHeight="1">
      <c r="A8" s="10" t="s">
        <v>136</v>
      </c>
      <c r="B8" s="11">
        <v>1</v>
      </c>
      <c r="C8" s="58">
        <v>0.85984522785898498</v>
      </c>
      <c r="D8" s="10">
        <v>0</v>
      </c>
      <c r="E8" s="58">
        <v>0</v>
      </c>
      <c r="F8" s="10">
        <v>0</v>
      </c>
      <c r="G8" s="58">
        <v>0</v>
      </c>
      <c r="H8" s="11">
        <v>1</v>
      </c>
      <c r="I8" s="58">
        <v>0.85984522785898498</v>
      </c>
      <c r="J8" s="10">
        <v>0</v>
      </c>
      <c r="K8" s="58">
        <v>0</v>
      </c>
      <c r="L8" s="10">
        <v>0</v>
      </c>
      <c r="M8" s="58">
        <v>0</v>
      </c>
      <c r="N8" s="11">
        <v>1</v>
      </c>
      <c r="O8" s="58">
        <v>0.85984522785898498</v>
      </c>
      <c r="P8" s="10">
        <v>0</v>
      </c>
      <c r="Q8" s="58">
        <v>0</v>
      </c>
      <c r="R8" s="10">
        <v>0</v>
      </c>
      <c r="S8" s="58">
        <v>0</v>
      </c>
      <c r="T8" s="11">
        <v>1</v>
      </c>
      <c r="U8" s="58">
        <v>0.85984522785898498</v>
      </c>
      <c r="V8" s="10">
        <v>0</v>
      </c>
      <c r="W8" s="58">
        <v>0</v>
      </c>
      <c r="X8" s="10">
        <v>0</v>
      </c>
      <c r="Y8" s="58">
        <v>0</v>
      </c>
      <c r="Z8" s="10">
        <v>1</v>
      </c>
      <c r="AA8" s="59">
        <v>5.9317962072095104E-3</v>
      </c>
      <c r="AB8" s="10">
        <v>0</v>
      </c>
      <c r="AC8" s="59">
        <v>0</v>
      </c>
      <c r="AD8" s="10">
        <v>0</v>
      </c>
      <c r="AE8" s="59">
        <v>0</v>
      </c>
      <c r="AF8" s="10">
        <v>1</v>
      </c>
      <c r="AG8" s="58">
        <v>5.9317962072095104E-3</v>
      </c>
      <c r="AH8" s="10">
        <v>0</v>
      </c>
      <c r="AI8" s="58">
        <v>0</v>
      </c>
      <c r="AJ8" s="10">
        <v>0</v>
      </c>
      <c r="AK8" s="58">
        <v>0</v>
      </c>
      <c r="AL8" s="5"/>
    </row>
    <row r="9" spans="1:38" ht="15.75" customHeight="1">
      <c r="A9" s="22" t="s">
        <v>33</v>
      </c>
      <c r="B9" s="23">
        <v>34</v>
      </c>
      <c r="C9" s="62">
        <v>0.78738333989486098</v>
      </c>
      <c r="D9" s="23">
        <v>14</v>
      </c>
      <c r="E9" s="62">
        <v>0.32421666936847199</v>
      </c>
      <c r="F9" s="23">
        <v>37</v>
      </c>
      <c r="G9" s="62">
        <v>0.85685834047382003</v>
      </c>
      <c r="H9" s="23">
        <v>34</v>
      </c>
      <c r="I9" s="62">
        <v>0.78738333989486098</v>
      </c>
      <c r="J9" s="23">
        <v>14</v>
      </c>
      <c r="K9" s="62">
        <v>8.3045146900933106E-2</v>
      </c>
      <c r="L9" s="23">
        <v>37</v>
      </c>
      <c r="M9" s="62">
        <v>0.219476459666752</v>
      </c>
      <c r="N9" s="23">
        <v>38</v>
      </c>
      <c r="O9" s="62">
        <v>0.88001667400013905</v>
      </c>
      <c r="P9" s="23">
        <v>14</v>
      </c>
      <c r="Q9" s="62">
        <v>0.32421666936847199</v>
      </c>
      <c r="R9" s="23">
        <v>34</v>
      </c>
      <c r="S9" s="62">
        <v>0.78738333989486098</v>
      </c>
      <c r="T9" s="23">
        <v>37</v>
      </c>
      <c r="U9" s="62">
        <v>0.85685834047382003</v>
      </c>
      <c r="V9" s="23">
        <v>16</v>
      </c>
      <c r="W9" s="62">
        <v>0.37053333642111103</v>
      </c>
      <c r="X9" s="23">
        <v>38</v>
      </c>
      <c r="Y9" s="62">
        <v>0.88001667400013905</v>
      </c>
      <c r="Z9" s="22">
        <v>38</v>
      </c>
      <c r="AA9" s="63">
        <v>0.22540825587396099</v>
      </c>
      <c r="AB9" s="22">
        <v>15</v>
      </c>
      <c r="AC9" s="63">
        <v>0.21871309216569701</v>
      </c>
      <c r="AD9" s="22">
        <v>33</v>
      </c>
      <c r="AE9" s="63">
        <v>0.19574927483791399</v>
      </c>
      <c r="AF9" s="22">
        <v>41</v>
      </c>
      <c r="AG9" s="62">
        <v>0.24320364449559001</v>
      </c>
      <c r="AH9" s="22">
        <v>15</v>
      </c>
      <c r="AI9" s="62">
        <v>0.34737500289479201</v>
      </c>
      <c r="AJ9" s="22">
        <v>30</v>
      </c>
      <c r="AK9" s="62">
        <v>0.69475000578958301</v>
      </c>
      <c r="AL9" s="5"/>
    </row>
    <row r="10" spans="1:38" ht="15.75" customHeight="1">
      <c r="A10" s="10" t="s">
        <v>137</v>
      </c>
      <c r="B10" s="10">
        <v>0</v>
      </c>
      <c r="C10" s="58">
        <v>0</v>
      </c>
      <c r="D10" s="10">
        <v>1</v>
      </c>
      <c r="E10" s="58">
        <v>1.1086474501108701</v>
      </c>
      <c r="F10" s="10">
        <v>0</v>
      </c>
      <c r="G10" s="58">
        <v>0</v>
      </c>
      <c r="H10" s="10">
        <v>1</v>
      </c>
      <c r="I10" s="58">
        <v>1.1086474501108701</v>
      </c>
      <c r="J10" s="10">
        <v>1</v>
      </c>
      <c r="K10" s="58">
        <v>5.9317962072095104E-3</v>
      </c>
      <c r="L10" s="10">
        <v>0</v>
      </c>
      <c r="M10" s="58">
        <v>0</v>
      </c>
      <c r="N10" s="10">
        <v>1</v>
      </c>
      <c r="O10" s="58">
        <v>1.1086474501108701</v>
      </c>
      <c r="P10" s="11">
        <v>1</v>
      </c>
      <c r="Q10" s="58">
        <v>1.1086474501108701</v>
      </c>
      <c r="R10" s="10">
        <v>0</v>
      </c>
      <c r="S10" s="58">
        <v>0</v>
      </c>
      <c r="T10" s="10">
        <v>1</v>
      </c>
      <c r="U10" s="58">
        <v>1.1086474501108701</v>
      </c>
      <c r="V10" s="11">
        <v>1</v>
      </c>
      <c r="W10" s="58">
        <v>1.1086474501108701</v>
      </c>
      <c r="X10" s="10">
        <v>0</v>
      </c>
      <c r="Y10" s="58">
        <v>0</v>
      </c>
      <c r="Z10" s="10">
        <v>1</v>
      </c>
      <c r="AA10" s="59">
        <v>5.9317962072095104E-3</v>
      </c>
      <c r="AB10" s="10">
        <v>1</v>
      </c>
      <c r="AC10" s="59">
        <v>1.4580872811046501E-2</v>
      </c>
      <c r="AD10" s="10">
        <v>0</v>
      </c>
      <c r="AE10" s="59">
        <v>0</v>
      </c>
      <c r="AF10" s="10">
        <v>1</v>
      </c>
      <c r="AG10" s="58">
        <v>5.9317962072095104E-3</v>
      </c>
      <c r="AH10" s="10">
        <v>1</v>
      </c>
      <c r="AI10" s="58">
        <v>1.1086474501108701</v>
      </c>
      <c r="AJ10" s="10">
        <v>0</v>
      </c>
      <c r="AK10" s="58">
        <v>0</v>
      </c>
      <c r="AL10" s="5"/>
    </row>
    <row r="11" spans="1:38" ht="15.75" customHeight="1">
      <c r="A11" s="16" t="s">
        <v>138</v>
      </c>
      <c r="B11" s="16">
        <v>0</v>
      </c>
      <c r="C11" s="60">
        <v>0</v>
      </c>
      <c r="D11" s="16">
        <v>0</v>
      </c>
      <c r="E11" s="60">
        <v>0</v>
      </c>
      <c r="F11" s="16">
        <v>0</v>
      </c>
      <c r="G11" s="60">
        <v>0</v>
      </c>
      <c r="H11" s="16">
        <v>0</v>
      </c>
      <c r="I11" s="60">
        <v>0</v>
      </c>
      <c r="J11" s="16">
        <v>0</v>
      </c>
      <c r="K11" s="60">
        <v>0</v>
      </c>
      <c r="L11" s="16">
        <v>0</v>
      </c>
      <c r="M11" s="60">
        <v>0</v>
      </c>
      <c r="N11" s="16">
        <v>0</v>
      </c>
      <c r="O11" s="60">
        <v>0</v>
      </c>
      <c r="P11" s="16">
        <v>0</v>
      </c>
      <c r="Q11" s="60">
        <v>0</v>
      </c>
      <c r="R11" s="16">
        <v>0</v>
      </c>
      <c r="S11" s="60">
        <v>0</v>
      </c>
      <c r="T11" s="16">
        <v>0</v>
      </c>
      <c r="U11" s="60">
        <v>0</v>
      </c>
      <c r="V11" s="16">
        <v>0</v>
      </c>
      <c r="W11" s="60">
        <v>0</v>
      </c>
      <c r="X11" s="16">
        <v>0</v>
      </c>
      <c r="Y11" s="60">
        <v>0</v>
      </c>
      <c r="Z11" s="16">
        <v>0</v>
      </c>
      <c r="AA11" s="61">
        <v>0</v>
      </c>
      <c r="AB11" s="16">
        <v>0</v>
      </c>
      <c r="AC11" s="61">
        <v>0</v>
      </c>
      <c r="AD11" s="16">
        <v>0</v>
      </c>
      <c r="AE11" s="61">
        <v>0</v>
      </c>
      <c r="AF11" s="16">
        <v>0</v>
      </c>
      <c r="AG11" s="60">
        <v>0</v>
      </c>
      <c r="AH11" s="16">
        <v>0</v>
      </c>
      <c r="AI11" s="60">
        <v>0</v>
      </c>
      <c r="AJ11" s="16">
        <v>0</v>
      </c>
      <c r="AK11" s="60">
        <v>0</v>
      </c>
      <c r="AL11" s="5"/>
    </row>
    <row r="12" spans="1:38" ht="15.75" customHeight="1">
      <c r="A12" s="10" t="s">
        <v>139</v>
      </c>
      <c r="B12" s="10">
        <v>0</v>
      </c>
      <c r="C12" s="58">
        <v>0</v>
      </c>
      <c r="D12" s="10">
        <v>1</v>
      </c>
      <c r="E12" s="58">
        <v>0.53447354355959398</v>
      </c>
      <c r="F12" s="10">
        <v>1</v>
      </c>
      <c r="G12" s="58">
        <v>0.53447354355959398</v>
      </c>
      <c r="H12" s="10">
        <v>0</v>
      </c>
      <c r="I12" s="58">
        <v>0</v>
      </c>
      <c r="J12" s="10">
        <v>1</v>
      </c>
      <c r="K12" s="58">
        <v>5.9317962072095104E-3</v>
      </c>
      <c r="L12" s="10">
        <v>1</v>
      </c>
      <c r="M12" s="58">
        <v>5.9317962072095104E-3</v>
      </c>
      <c r="N12" s="10">
        <v>0</v>
      </c>
      <c r="O12" s="58">
        <v>0</v>
      </c>
      <c r="P12" s="11">
        <v>1</v>
      </c>
      <c r="Q12" s="58">
        <v>0.53447354355959398</v>
      </c>
      <c r="R12" s="11">
        <v>1</v>
      </c>
      <c r="S12" s="58">
        <v>0.53447354355959398</v>
      </c>
      <c r="T12" s="10">
        <v>0</v>
      </c>
      <c r="U12" s="58">
        <v>0</v>
      </c>
      <c r="V12" s="11">
        <v>1</v>
      </c>
      <c r="W12" s="58">
        <v>0.53447354355959398</v>
      </c>
      <c r="X12" s="11">
        <v>0</v>
      </c>
      <c r="Y12" s="58">
        <v>0</v>
      </c>
      <c r="Z12" s="10">
        <v>0</v>
      </c>
      <c r="AA12" s="59">
        <v>0</v>
      </c>
      <c r="AB12" s="10">
        <v>1</v>
      </c>
      <c r="AC12" s="59">
        <v>1.4580872811046501E-2</v>
      </c>
      <c r="AD12" s="10">
        <v>0</v>
      </c>
      <c r="AE12" s="59">
        <v>0</v>
      </c>
      <c r="AF12" s="10">
        <v>0</v>
      </c>
      <c r="AG12" s="58">
        <v>0</v>
      </c>
      <c r="AH12" s="10">
        <v>1</v>
      </c>
      <c r="AI12" s="58">
        <v>0.53447354355959398</v>
      </c>
      <c r="AJ12" s="10">
        <v>0</v>
      </c>
      <c r="AK12" s="58">
        <v>0</v>
      </c>
      <c r="AL12" s="5"/>
    </row>
    <row r="13" spans="1:38" ht="15.75" customHeight="1">
      <c r="A13" s="16" t="s">
        <v>140</v>
      </c>
      <c r="B13" s="16">
        <v>0</v>
      </c>
      <c r="C13" s="60">
        <v>0</v>
      </c>
      <c r="D13" s="16">
        <v>0</v>
      </c>
      <c r="E13" s="60">
        <v>0</v>
      </c>
      <c r="F13" s="16">
        <v>0</v>
      </c>
      <c r="G13" s="60">
        <v>0</v>
      </c>
      <c r="H13" s="16">
        <v>0</v>
      </c>
      <c r="I13" s="60">
        <v>0</v>
      </c>
      <c r="J13" s="16">
        <v>0</v>
      </c>
      <c r="K13" s="60">
        <v>0</v>
      </c>
      <c r="L13" s="16">
        <v>0</v>
      </c>
      <c r="M13" s="60">
        <v>0</v>
      </c>
      <c r="N13" s="16">
        <v>0</v>
      </c>
      <c r="O13" s="60">
        <v>0</v>
      </c>
      <c r="P13" s="16">
        <v>0</v>
      </c>
      <c r="Q13" s="60">
        <v>0</v>
      </c>
      <c r="R13" s="16">
        <v>0</v>
      </c>
      <c r="S13" s="60">
        <v>0</v>
      </c>
      <c r="T13" s="16">
        <v>0</v>
      </c>
      <c r="U13" s="60">
        <v>0</v>
      </c>
      <c r="V13" s="16">
        <v>0</v>
      </c>
      <c r="W13" s="60">
        <v>0</v>
      </c>
      <c r="X13" s="16">
        <v>0</v>
      </c>
      <c r="Y13" s="60">
        <v>0</v>
      </c>
      <c r="Z13" s="16">
        <v>0</v>
      </c>
      <c r="AA13" s="61">
        <v>0</v>
      </c>
      <c r="AB13" s="16">
        <v>0</v>
      </c>
      <c r="AC13" s="61">
        <v>0</v>
      </c>
      <c r="AD13" s="16">
        <v>0</v>
      </c>
      <c r="AE13" s="61">
        <v>0</v>
      </c>
      <c r="AF13" s="16">
        <v>0</v>
      </c>
      <c r="AG13" s="60">
        <v>0</v>
      </c>
      <c r="AH13" s="16">
        <v>0</v>
      </c>
      <c r="AI13" s="60">
        <v>0</v>
      </c>
      <c r="AJ13" s="16">
        <v>0</v>
      </c>
      <c r="AK13" s="60">
        <v>0</v>
      </c>
      <c r="AL13" s="5"/>
    </row>
    <row r="14" spans="1:38" ht="15.75" customHeight="1">
      <c r="A14" s="10" t="s">
        <v>141</v>
      </c>
      <c r="B14" s="10">
        <v>0</v>
      </c>
      <c r="C14" s="58">
        <v>0</v>
      </c>
      <c r="D14" s="10">
        <v>0</v>
      </c>
      <c r="E14" s="58">
        <v>0</v>
      </c>
      <c r="F14" s="10">
        <v>0</v>
      </c>
      <c r="G14" s="58">
        <v>0</v>
      </c>
      <c r="H14" s="10">
        <v>0</v>
      </c>
      <c r="I14" s="58">
        <v>0</v>
      </c>
      <c r="J14" s="10">
        <v>0</v>
      </c>
      <c r="K14" s="58">
        <v>0</v>
      </c>
      <c r="L14" s="10">
        <v>0</v>
      </c>
      <c r="M14" s="58">
        <v>0</v>
      </c>
      <c r="N14" s="10">
        <v>0</v>
      </c>
      <c r="O14" s="58">
        <v>0</v>
      </c>
      <c r="P14" s="10">
        <v>0</v>
      </c>
      <c r="Q14" s="58">
        <v>0</v>
      </c>
      <c r="R14" s="10">
        <v>0</v>
      </c>
      <c r="S14" s="58">
        <v>0</v>
      </c>
      <c r="T14" s="10">
        <v>0</v>
      </c>
      <c r="U14" s="58">
        <v>0</v>
      </c>
      <c r="V14" s="10">
        <v>0</v>
      </c>
      <c r="W14" s="58">
        <v>0</v>
      </c>
      <c r="X14" s="10">
        <v>0</v>
      </c>
      <c r="Y14" s="58">
        <v>0</v>
      </c>
      <c r="Z14" s="10">
        <v>0</v>
      </c>
      <c r="AA14" s="59">
        <v>0</v>
      </c>
      <c r="AB14" s="10">
        <v>0</v>
      </c>
      <c r="AC14" s="59">
        <v>0</v>
      </c>
      <c r="AD14" s="10">
        <v>0</v>
      </c>
      <c r="AE14" s="59">
        <v>0</v>
      </c>
      <c r="AF14" s="10">
        <v>0</v>
      </c>
      <c r="AG14" s="58">
        <v>0</v>
      </c>
      <c r="AH14" s="10">
        <v>0</v>
      </c>
      <c r="AI14" s="58">
        <v>0</v>
      </c>
      <c r="AJ14" s="10">
        <v>0</v>
      </c>
      <c r="AK14" s="58">
        <v>0</v>
      </c>
      <c r="AL14" s="5"/>
    </row>
    <row r="15" spans="1:38" ht="15.75" customHeight="1">
      <c r="A15" s="16" t="s">
        <v>142</v>
      </c>
      <c r="B15" s="16">
        <v>0</v>
      </c>
      <c r="C15" s="60">
        <v>0</v>
      </c>
      <c r="D15" s="16">
        <v>2</v>
      </c>
      <c r="E15" s="60">
        <v>1.78731009830206</v>
      </c>
      <c r="F15" s="16">
        <v>0</v>
      </c>
      <c r="G15" s="60">
        <v>0</v>
      </c>
      <c r="H15" s="16">
        <v>0</v>
      </c>
      <c r="I15" s="60">
        <v>0</v>
      </c>
      <c r="J15" s="16">
        <v>2</v>
      </c>
      <c r="K15" s="60">
        <v>1.1863592414419E-2</v>
      </c>
      <c r="L15" s="16">
        <v>0</v>
      </c>
      <c r="M15" s="60">
        <v>0</v>
      </c>
      <c r="N15" s="16">
        <v>0</v>
      </c>
      <c r="O15" s="60">
        <v>0</v>
      </c>
      <c r="P15" s="20">
        <v>2</v>
      </c>
      <c r="Q15" s="60">
        <v>1.78731009830206</v>
      </c>
      <c r="R15" s="16">
        <v>0</v>
      </c>
      <c r="S15" s="60">
        <v>0</v>
      </c>
      <c r="T15" s="16">
        <v>0</v>
      </c>
      <c r="U15" s="60">
        <v>0</v>
      </c>
      <c r="V15" s="20">
        <v>2</v>
      </c>
      <c r="W15" s="60">
        <v>1.78731009830206</v>
      </c>
      <c r="X15" s="16">
        <v>0</v>
      </c>
      <c r="Y15" s="60">
        <v>0</v>
      </c>
      <c r="Z15" s="16">
        <v>0</v>
      </c>
      <c r="AA15" s="61">
        <v>0</v>
      </c>
      <c r="AB15" s="16">
        <v>2</v>
      </c>
      <c r="AC15" s="61">
        <v>2.9161745622092901E-2</v>
      </c>
      <c r="AD15" s="16">
        <v>0</v>
      </c>
      <c r="AE15" s="61">
        <v>0</v>
      </c>
      <c r="AF15" s="16">
        <v>0</v>
      </c>
      <c r="AG15" s="60">
        <v>0</v>
      </c>
      <c r="AH15" s="16">
        <v>2</v>
      </c>
      <c r="AI15" s="60">
        <v>1.78731009830206</v>
      </c>
      <c r="AJ15" s="16">
        <v>0</v>
      </c>
      <c r="AK15" s="60">
        <v>0</v>
      </c>
      <c r="AL15" s="5"/>
    </row>
    <row r="16" spans="1:38" ht="15.75" customHeight="1">
      <c r="A16" s="10" t="s">
        <v>143</v>
      </c>
      <c r="B16" s="10">
        <v>0</v>
      </c>
      <c r="C16" s="58">
        <v>0</v>
      </c>
      <c r="D16" s="10">
        <v>0</v>
      </c>
      <c r="E16" s="58">
        <v>0</v>
      </c>
      <c r="F16" s="10">
        <v>0</v>
      </c>
      <c r="G16" s="58">
        <v>0</v>
      </c>
      <c r="H16" s="10">
        <v>0</v>
      </c>
      <c r="I16" s="58">
        <v>0</v>
      </c>
      <c r="J16" s="10">
        <v>0</v>
      </c>
      <c r="K16" s="58">
        <v>0</v>
      </c>
      <c r="L16" s="10">
        <v>0</v>
      </c>
      <c r="M16" s="58">
        <v>0</v>
      </c>
      <c r="N16" s="10">
        <v>0</v>
      </c>
      <c r="O16" s="58">
        <v>0</v>
      </c>
      <c r="P16" s="10">
        <v>0</v>
      </c>
      <c r="Q16" s="58">
        <v>0</v>
      </c>
      <c r="R16" s="10">
        <v>0</v>
      </c>
      <c r="S16" s="58">
        <v>0</v>
      </c>
      <c r="T16" s="10">
        <v>0</v>
      </c>
      <c r="U16" s="58">
        <v>0</v>
      </c>
      <c r="V16" s="10">
        <v>0</v>
      </c>
      <c r="W16" s="58">
        <v>0</v>
      </c>
      <c r="X16" s="10">
        <v>0</v>
      </c>
      <c r="Y16" s="58">
        <v>0</v>
      </c>
      <c r="Z16" s="10">
        <v>0</v>
      </c>
      <c r="AA16" s="59">
        <v>0</v>
      </c>
      <c r="AB16" s="10">
        <v>0</v>
      </c>
      <c r="AC16" s="59">
        <v>0</v>
      </c>
      <c r="AD16" s="10">
        <v>0</v>
      </c>
      <c r="AE16" s="59">
        <v>0</v>
      </c>
      <c r="AF16" s="10">
        <v>0</v>
      </c>
      <c r="AG16" s="58">
        <v>0</v>
      </c>
      <c r="AH16" s="10">
        <v>0</v>
      </c>
      <c r="AI16" s="58">
        <v>0</v>
      </c>
      <c r="AJ16" s="10">
        <v>0</v>
      </c>
      <c r="AK16" s="58">
        <v>0</v>
      </c>
      <c r="AL16" s="5"/>
    </row>
    <row r="17" spans="1:38" ht="15.75" customHeight="1">
      <c r="A17" s="16" t="s">
        <v>144</v>
      </c>
      <c r="B17" s="20">
        <v>1</v>
      </c>
      <c r="C17" s="60">
        <v>0.13854253255749499</v>
      </c>
      <c r="D17" s="20">
        <v>1</v>
      </c>
      <c r="E17" s="60">
        <v>0.13854253255749499</v>
      </c>
      <c r="F17" s="20">
        <v>4</v>
      </c>
      <c r="G17" s="60">
        <v>0.55417013022998096</v>
      </c>
      <c r="H17" s="20">
        <v>1</v>
      </c>
      <c r="I17" s="60">
        <v>0.13854253255749499</v>
      </c>
      <c r="J17" s="20">
        <v>1</v>
      </c>
      <c r="K17" s="60">
        <v>5.9317962072095104E-3</v>
      </c>
      <c r="L17" s="20">
        <v>4</v>
      </c>
      <c r="M17" s="60">
        <v>2.3727184828838E-2</v>
      </c>
      <c r="N17" s="20">
        <v>1</v>
      </c>
      <c r="O17" s="60">
        <v>0.13854253255749499</v>
      </c>
      <c r="P17" s="20">
        <v>1</v>
      </c>
      <c r="Q17" s="60">
        <v>0.13854253255749499</v>
      </c>
      <c r="R17" s="20">
        <v>3</v>
      </c>
      <c r="S17" s="60">
        <v>0.41562759767248603</v>
      </c>
      <c r="T17" s="20">
        <v>1</v>
      </c>
      <c r="U17" s="60">
        <v>0.13854253255749499</v>
      </c>
      <c r="V17" s="20">
        <v>1</v>
      </c>
      <c r="W17" s="60">
        <v>0.13854253255749499</v>
      </c>
      <c r="X17" s="20">
        <v>2</v>
      </c>
      <c r="Y17" s="60">
        <v>0.27708506511498998</v>
      </c>
      <c r="Z17" s="16">
        <v>1</v>
      </c>
      <c r="AA17" s="61">
        <v>5.9317962072095104E-3</v>
      </c>
      <c r="AB17" s="16">
        <v>1</v>
      </c>
      <c r="AC17" s="61">
        <v>1.4580872811046501E-2</v>
      </c>
      <c r="AD17" s="16">
        <v>2</v>
      </c>
      <c r="AE17" s="61">
        <v>1.1863592414419E-2</v>
      </c>
      <c r="AF17" s="16">
        <v>1</v>
      </c>
      <c r="AG17" s="60">
        <v>5.9317962072095104E-3</v>
      </c>
      <c r="AH17" s="16">
        <v>1</v>
      </c>
      <c r="AI17" s="60">
        <v>0.13854253255749499</v>
      </c>
      <c r="AJ17" s="16">
        <v>2</v>
      </c>
      <c r="AK17" s="60">
        <v>0.27708506511498998</v>
      </c>
      <c r="AL17" s="5"/>
    </row>
    <row r="18" spans="1:38" ht="15.75" customHeight="1">
      <c r="A18" s="10" t="s">
        <v>145</v>
      </c>
      <c r="B18" s="10">
        <v>0</v>
      </c>
      <c r="C18" s="58">
        <v>0</v>
      </c>
      <c r="D18" s="10">
        <v>1</v>
      </c>
      <c r="E18" s="58">
        <v>5.3475935828876997</v>
      </c>
      <c r="F18" s="10">
        <v>0</v>
      </c>
      <c r="G18" s="58">
        <v>0</v>
      </c>
      <c r="H18" s="10">
        <v>0</v>
      </c>
      <c r="I18" s="58">
        <v>0</v>
      </c>
      <c r="J18" s="10">
        <v>1</v>
      </c>
      <c r="K18" s="58">
        <v>5.9317962072095104E-3</v>
      </c>
      <c r="L18" s="10">
        <v>0</v>
      </c>
      <c r="M18" s="58">
        <v>0</v>
      </c>
      <c r="N18" s="10">
        <v>0</v>
      </c>
      <c r="O18" s="58">
        <v>0</v>
      </c>
      <c r="P18" s="11">
        <v>1</v>
      </c>
      <c r="Q18" s="58">
        <v>5.3475935828876997</v>
      </c>
      <c r="R18" s="10">
        <v>0</v>
      </c>
      <c r="S18" s="58">
        <v>0</v>
      </c>
      <c r="T18" s="10">
        <v>0</v>
      </c>
      <c r="U18" s="58">
        <v>0</v>
      </c>
      <c r="V18" s="11">
        <v>1</v>
      </c>
      <c r="W18" s="58">
        <v>5.3475935828876997</v>
      </c>
      <c r="X18" s="10">
        <v>0</v>
      </c>
      <c r="Y18" s="58">
        <v>0</v>
      </c>
      <c r="Z18" s="10">
        <v>0</v>
      </c>
      <c r="AA18" s="59">
        <v>0</v>
      </c>
      <c r="AB18" s="10">
        <v>1</v>
      </c>
      <c r="AC18" s="59">
        <v>1.4580872811046501E-2</v>
      </c>
      <c r="AD18" s="10">
        <v>0</v>
      </c>
      <c r="AE18" s="59">
        <v>0</v>
      </c>
      <c r="AF18" s="10">
        <v>0</v>
      </c>
      <c r="AG18" s="58">
        <v>0</v>
      </c>
      <c r="AH18" s="10">
        <v>1</v>
      </c>
      <c r="AI18" s="58">
        <v>5.3475935828876997</v>
      </c>
      <c r="AJ18" s="10">
        <v>0</v>
      </c>
      <c r="AK18" s="58">
        <v>0</v>
      </c>
      <c r="AL18" s="5"/>
    </row>
    <row r="19" spans="1:38" ht="15.75" customHeight="1">
      <c r="A19" s="16" t="s">
        <v>146</v>
      </c>
      <c r="B19" s="16">
        <v>0</v>
      </c>
      <c r="C19" s="60">
        <v>0</v>
      </c>
      <c r="D19" s="16">
        <v>0</v>
      </c>
      <c r="E19" s="60">
        <v>0</v>
      </c>
      <c r="F19" s="16">
        <v>0</v>
      </c>
      <c r="G19" s="60">
        <v>0</v>
      </c>
      <c r="H19" s="16">
        <v>0</v>
      </c>
      <c r="I19" s="60">
        <v>0</v>
      </c>
      <c r="J19" s="16">
        <v>0</v>
      </c>
      <c r="K19" s="60">
        <v>0</v>
      </c>
      <c r="L19" s="16">
        <v>0</v>
      </c>
      <c r="M19" s="60">
        <v>0</v>
      </c>
      <c r="N19" s="16">
        <v>0</v>
      </c>
      <c r="O19" s="60">
        <v>0</v>
      </c>
      <c r="P19" s="16">
        <v>0</v>
      </c>
      <c r="Q19" s="60">
        <v>0</v>
      </c>
      <c r="R19" s="16">
        <v>0</v>
      </c>
      <c r="S19" s="60">
        <v>0</v>
      </c>
      <c r="T19" s="16">
        <v>0</v>
      </c>
      <c r="U19" s="60">
        <v>0</v>
      </c>
      <c r="V19" s="16">
        <v>0</v>
      </c>
      <c r="W19" s="60">
        <v>0</v>
      </c>
      <c r="X19" s="16">
        <v>0</v>
      </c>
      <c r="Y19" s="60">
        <v>0</v>
      </c>
      <c r="Z19" s="16">
        <v>0</v>
      </c>
      <c r="AA19" s="61">
        <v>0</v>
      </c>
      <c r="AB19" s="16">
        <v>0</v>
      </c>
      <c r="AC19" s="61">
        <v>0</v>
      </c>
      <c r="AD19" s="16">
        <v>0</v>
      </c>
      <c r="AE19" s="61">
        <v>0</v>
      </c>
      <c r="AF19" s="16">
        <v>0</v>
      </c>
      <c r="AG19" s="60">
        <v>0</v>
      </c>
      <c r="AH19" s="16">
        <v>0</v>
      </c>
      <c r="AI19" s="60">
        <v>0</v>
      </c>
      <c r="AJ19" s="16">
        <v>0</v>
      </c>
      <c r="AK19" s="60">
        <v>0</v>
      </c>
      <c r="AL19" s="5"/>
    </row>
    <row r="20" spans="1:38" ht="15.75" customHeight="1">
      <c r="A20" s="10" t="s">
        <v>147</v>
      </c>
      <c r="B20" s="10">
        <v>0</v>
      </c>
      <c r="C20" s="58">
        <v>0</v>
      </c>
      <c r="D20" s="10">
        <v>0</v>
      </c>
      <c r="E20" s="58">
        <v>0</v>
      </c>
      <c r="F20" s="10">
        <v>0</v>
      </c>
      <c r="G20" s="58">
        <v>0</v>
      </c>
      <c r="H20" s="10">
        <v>0</v>
      </c>
      <c r="I20" s="58">
        <v>0</v>
      </c>
      <c r="J20" s="10">
        <v>0</v>
      </c>
      <c r="K20" s="58">
        <v>0</v>
      </c>
      <c r="L20" s="10">
        <v>0</v>
      </c>
      <c r="M20" s="58">
        <v>0</v>
      </c>
      <c r="N20" s="10">
        <v>0</v>
      </c>
      <c r="O20" s="58">
        <v>0</v>
      </c>
      <c r="P20" s="10">
        <v>0</v>
      </c>
      <c r="Q20" s="58">
        <v>0</v>
      </c>
      <c r="R20" s="10">
        <v>0</v>
      </c>
      <c r="S20" s="58">
        <v>0</v>
      </c>
      <c r="T20" s="10">
        <v>0</v>
      </c>
      <c r="U20" s="58">
        <v>0</v>
      </c>
      <c r="V20" s="10">
        <v>0</v>
      </c>
      <c r="W20" s="58">
        <v>0</v>
      </c>
      <c r="X20" s="10">
        <v>0</v>
      </c>
      <c r="Y20" s="58">
        <v>0</v>
      </c>
      <c r="Z20" s="10">
        <v>0</v>
      </c>
      <c r="AA20" s="59">
        <v>0</v>
      </c>
      <c r="AB20" s="10">
        <v>0</v>
      </c>
      <c r="AC20" s="59">
        <v>0</v>
      </c>
      <c r="AD20" s="10">
        <v>1</v>
      </c>
      <c r="AE20" s="59">
        <v>5.9317962072095104E-3</v>
      </c>
      <c r="AF20" s="10">
        <v>0</v>
      </c>
      <c r="AG20" s="58">
        <v>0</v>
      </c>
      <c r="AH20" s="10">
        <v>0</v>
      </c>
      <c r="AI20" s="58">
        <v>0</v>
      </c>
      <c r="AJ20" s="10">
        <v>1</v>
      </c>
      <c r="AK20" s="58">
        <v>1.30039011703511</v>
      </c>
      <c r="AL20" s="5"/>
    </row>
    <row r="21" spans="1:38" ht="15.75" customHeight="1">
      <c r="A21" s="16" t="s">
        <v>148</v>
      </c>
      <c r="B21" s="20">
        <v>2</v>
      </c>
      <c r="C21" s="60">
        <v>0.57290174735032895</v>
      </c>
      <c r="D21" s="20">
        <v>1</v>
      </c>
      <c r="E21" s="60">
        <v>0.28645087367516497</v>
      </c>
      <c r="F21" s="20">
        <v>2</v>
      </c>
      <c r="G21" s="60">
        <v>0.57290174735032895</v>
      </c>
      <c r="H21" s="20">
        <v>2</v>
      </c>
      <c r="I21" s="60">
        <v>0.57290174735032895</v>
      </c>
      <c r="J21" s="20">
        <v>1</v>
      </c>
      <c r="K21" s="60">
        <v>5.9317962072095104E-3</v>
      </c>
      <c r="L21" s="20">
        <v>2</v>
      </c>
      <c r="M21" s="60">
        <v>1.1863592414419E-2</v>
      </c>
      <c r="N21" s="20">
        <v>2</v>
      </c>
      <c r="O21" s="60">
        <v>0.57290174735032895</v>
      </c>
      <c r="P21" s="20">
        <v>1</v>
      </c>
      <c r="Q21" s="60">
        <v>0.28645087367516497</v>
      </c>
      <c r="R21" s="20">
        <v>2</v>
      </c>
      <c r="S21" s="60">
        <v>0.57290174735032895</v>
      </c>
      <c r="T21" s="20">
        <v>2</v>
      </c>
      <c r="U21" s="60">
        <v>0.57290174735032895</v>
      </c>
      <c r="V21" s="20">
        <v>1</v>
      </c>
      <c r="W21" s="60">
        <v>0.28645087367516497</v>
      </c>
      <c r="X21" s="20">
        <v>2</v>
      </c>
      <c r="Y21" s="60">
        <v>0.57290174735032895</v>
      </c>
      <c r="Z21" s="16">
        <v>2</v>
      </c>
      <c r="AA21" s="61">
        <v>1.1863592414419E-2</v>
      </c>
      <c r="AB21" s="16">
        <v>1</v>
      </c>
      <c r="AC21" s="61">
        <v>1.4580872811046501E-2</v>
      </c>
      <c r="AD21" s="16">
        <v>2</v>
      </c>
      <c r="AE21" s="61">
        <v>1.1863592414419E-2</v>
      </c>
      <c r="AF21" s="16">
        <v>2</v>
      </c>
      <c r="AG21" s="60">
        <v>1.1863592414419E-2</v>
      </c>
      <c r="AH21" s="16">
        <v>2</v>
      </c>
      <c r="AI21" s="60">
        <v>0.57290174735032895</v>
      </c>
      <c r="AJ21" s="16">
        <v>2</v>
      </c>
      <c r="AK21" s="60">
        <v>0.57290174735032895</v>
      </c>
      <c r="AL21" s="5"/>
    </row>
    <row r="22" spans="1:38" ht="15.75" customHeight="1">
      <c r="A22" s="10" t="s">
        <v>149</v>
      </c>
      <c r="B22" s="10">
        <v>0</v>
      </c>
      <c r="C22" s="58">
        <v>0</v>
      </c>
      <c r="D22" s="10">
        <v>0</v>
      </c>
      <c r="E22" s="58">
        <v>0</v>
      </c>
      <c r="F22" s="10">
        <v>2</v>
      </c>
      <c r="G22" s="58">
        <v>0.72886297376093301</v>
      </c>
      <c r="H22" s="10">
        <v>0</v>
      </c>
      <c r="I22" s="58">
        <v>0</v>
      </c>
      <c r="J22" s="10">
        <v>0</v>
      </c>
      <c r="K22" s="58">
        <v>0</v>
      </c>
      <c r="L22" s="10">
        <v>2</v>
      </c>
      <c r="M22" s="58">
        <v>1.1863592414419E-2</v>
      </c>
      <c r="N22" s="10">
        <v>0</v>
      </c>
      <c r="O22" s="58">
        <v>0</v>
      </c>
      <c r="P22" s="10">
        <v>0</v>
      </c>
      <c r="Q22" s="58">
        <v>0</v>
      </c>
      <c r="R22" s="11">
        <v>2</v>
      </c>
      <c r="S22" s="58">
        <v>0.72886297376093301</v>
      </c>
      <c r="T22" s="10">
        <v>0</v>
      </c>
      <c r="U22" s="58">
        <v>0</v>
      </c>
      <c r="V22" s="10">
        <v>0</v>
      </c>
      <c r="W22" s="58">
        <v>0</v>
      </c>
      <c r="X22" s="11">
        <v>2</v>
      </c>
      <c r="Y22" s="58">
        <v>0.72886297376093301</v>
      </c>
      <c r="Z22" s="10">
        <v>0</v>
      </c>
      <c r="AA22" s="59">
        <v>0</v>
      </c>
      <c r="AB22" s="10">
        <v>0</v>
      </c>
      <c r="AC22" s="59">
        <v>0</v>
      </c>
      <c r="AD22" s="10">
        <v>2</v>
      </c>
      <c r="AE22" s="59">
        <v>1.1863592414419E-2</v>
      </c>
      <c r="AF22" s="10">
        <v>0</v>
      </c>
      <c r="AG22" s="58">
        <v>0</v>
      </c>
      <c r="AH22" s="10">
        <v>0</v>
      </c>
      <c r="AI22" s="58">
        <v>0</v>
      </c>
      <c r="AJ22" s="10">
        <v>2</v>
      </c>
      <c r="AK22" s="58">
        <v>0.72886297376093301</v>
      </c>
      <c r="AL22" s="5"/>
    </row>
    <row r="23" spans="1:38" ht="15.75" customHeight="1">
      <c r="A23" s="16" t="s">
        <v>150</v>
      </c>
      <c r="B23" s="16">
        <v>0</v>
      </c>
      <c r="C23" s="60">
        <v>0</v>
      </c>
      <c r="D23" s="16">
        <v>0</v>
      </c>
      <c r="E23" s="60">
        <v>0</v>
      </c>
      <c r="F23" s="16">
        <v>1</v>
      </c>
      <c r="G23" s="60">
        <v>0.60496067755595895</v>
      </c>
      <c r="H23" s="16">
        <v>0</v>
      </c>
      <c r="I23" s="60">
        <v>0</v>
      </c>
      <c r="J23" s="16">
        <v>0</v>
      </c>
      <c r="K23" s="60">
        <v>0</v>
      </c>
      <c r="L23" s="16">
        <v>1</v>
      </c>
      <c r="M23" s="60">
        <v>5.9317962072095104E-3</v>
      </c>
      <c r="N23" s="16">
        <v>0</v>
      </c>
      <c r="O23" s="60">
        <v>0</v>
      </c>
      <c r="P23" s="16">
        <v>0</v>
      </c>
      <c r="Q23" s="60">
        <v>0</v>
      </c>
      <c r="R23" s="20">
        <v>1</v>
      </c>
      <c r="S23" s="60">
        <v>0.60496067755595895</v>
      </c>
      <c r="T23" s="16">
        <v>0</v>
      </c>
      <c r="U23" s="60">
        <v>0</v>
      </c>
      <c r="V23" s="16">
        <v>0</v>
      </c>
      <c r="W23" s="60">
        <v>0</v>
      </c>
      <c r="X23" s="20">
        <v>1</v>
      </c>
      <c r="Y23" s="60">
        <v>0.60496067755595895</v>
      </c>
      <c r="Z23" s="16">
        <v>0</v>
      </c>
      <c r="AA23" s="61">
        <v>0</v>
      </c>
      <c r="AB23" s="16">
        <v>0</v>
      </c>
      <c r="AC23" s="61">
        <v>0</v>
      </c>
      <c r="AD23" s="16">
        <v>1</v>
      </c>
      <c r="AE23" s="61">
        <v>5.9317962072095104E-3</v>
      </c>
      <c r="AF23" s="16">
        <v>0</v>
      </c>
      <c r="AG23" s="60">
        <v>0</v>
      </c>
      <c r="AH23" s="16">
        <v>0</v>
      </c>
      <c r="AI23" s="60">
        <v>0</v>
      </c>
      <c r="AJ23" s="16">
        <v>1</v>
      </c>
      <c r="AK23" s="60">
        <v>0.60496067755595895</v>
      </c>
      <c r="AL23" s="5"/>
    </row>
    <row r="24" spans="1:38" ht="15.75" customHeight="1">
      <c r="A24" s="10" t="s">
        <v>151</v>
      </c>
      <c r="B24" s="11">
        <v>5</v>
      </c>
      <c r="C24" s="58">
        <v>0.36054225555235098</v>
      </c>
      <c r="D24" s="10">
        <v>0</v>
      </c>
      <c r="E24" s="58">
        <v>0</v>
      </c>
      <c r="F24" s="11">
        <v>2</v>
      </c>
      <c r="G24" s="58">
        <v>0.14421690222094</v>
      </c>
      <c r="H24" s="11">
        <v>8</v>
      </c>
      <c r="I24" s="58">
        <v>0.57686760888376098</v>
      </c>
      <c r="J24" s="10">
        <v>0</v>
      </c>
      <c r="K24" s="58">
        <v>0</v>
      </c>
      <c r="L24" s="11">
        <v>1</v>
      </c>
      <c r="M24" s="58">
        <v>5.9317962072095104E-3</v>
      </c>
      <c r="N24" s="11">
        <v>9</v>
      </c>
      <c r="O24" s="58">
        <v>0.64897605999423102</v>
      </c>
      <c r="P24" s="10">
        <v>0</v>
      </c>
      <c r="Q24" s="58">
        <v>0</v>
      </c>
      <c r="R24" s="11">
        <v>1</v>
      </c>
      <c r="S24" s="58">
        <v>7.2108451110470095E-2</v>
      </c>
      <c r="T24" s="11">
        <v>9</v>
      </c>
      <c r="U24" s="58">
        <v>0.64897605999423102</v>
      </c>
      <c r="V24" s="10">
        <v>1</v>
      </c>
      <c r="W24" s="58">
        <v>7.2108451110470095E-2</v>
      </c>
      <c r="X24" s="11">
        <v>2</v>
      </c>
      <c r="Y24" s="58">
        <v>0.14421690222094</v>
      </c>
      <c r="Z24" s="10">
        <v>8</v>
      </c>
      <c r="AA24" s="59">
        <v>4.7454369657676E-2</v>
      </c>
      <c r="AB24" s="10">
        <v>1</v>
      </c>
      <c r="AC24" s="59">
        <v>1.4580872811046501E-2</v>
      </c>
      <c r="AD24" s="10">
        <v>2</v>
      </c>
      <c r="AE24" s="59">
        <v>1.1863592414419E-2</v>
      </c>
      <c r="AF24" s="10">
        <v>8</v>
      </c>
      <c r="AG24" s="58">
        <v>4.7454369657676E-2</v>
      </c>
      <c r="AH24" s="10">
        <v>1</v>
      </c>
      <c r="AI24" s="58">
        <v>7.2108451110470095E-2</v>
      </c>
      <c r="AJ24" s="10">
        <v>2</v>
      </c>
      <c r="AK24" s="58">
        <v>0.14421690222094</v>
      </c>
      <c r="AL24" s="5"/>
    </row>
    <row r="25" spans="1:38" ht="15.75" customHeight="1">
      <c r="A25" s="16" t="s">
        <v>152</v>
      </c>
      <c r="B25" s="16">
        <v>0</v>
      </c>
      <c r="C25" s="60">
        <v>0</v>
      </c>
      <c r="D25" s="16">
        <v>1</v>
      </c>
      <c r="E25" s="60">
        <v>0.72621641249092195</v>
      </c>
      <c r="F25" s="16">
        <v>0</v>
      </c>
      <c r="G25" s="60">
        <v>0</v>
      </c>
      <c r="H25" s="16">
        <v>0</v>
      </c>
      <c r="I25" s="60">
        <v>0</v>
      </c>
      <c r="J25" s="16">
        <v>1</v>
      </c>
      <c r="K25" s="60">
        <v>5.9317962072095104E-3</v>
      </c>
      <c r="L25" s="16">
        <v>0</v>
      </c>
      <c r="M25" s="60">
        <v>0</v>
      </c>
      <c r="N25" s="16">
        <v>0</v>
      </c>
      <c r="O25" s="60">
        <v>0</v>
      </c>
      <c r="P25" s="20">
        <v>1</v>
      </c>
      <c r="Q25" s="60">
        <v>0.72621641249092195</v>
      </c>
      <c r="R25" s="16">
        <v>0</v>
      </c>
      <c r="S25" s="60">
        <v>0</v>
      </c>
      <c r="T25" s="16">
        <v>0</v>
      </c>
      <c r="U25" s="60">
        <v>0</v>
      </c>
      <c r="V25" s="20">
        <v>1</v>
      </c>
      <c r="W25" s="60">
        <v>0.72621641249092195</v>
      </c>
      <c r="X25" s="16">
        <v>0</v>
      </c>
      <c r="Y25" s="60">
        <v>0</v>
      </c>
      <c r="Z25" s="16">
        <v>0</v>
      </c>
      <c r="AA25" s="61">
        <v>0</v>
      </c>
      <c r="AB25" s="16">
        <v>1</v>
      </c>
      <c r="AC25" s="61">
        <v>1.4580872811046501E-2</v>
      </c>
      <c r="AD25" s="16">
        <v>0</v>
      </c>
      <c r="AE25" s="61">
        <v>0</v>
      </c>
      <c r="AF25" s="16">
        <v>0</v>
      </c>
      <c r="AG25" s="60">
        <v>0</v>
      </c>
      <c r="AH25" s="16">
        <v>1</v>
      </c>
      <c r="AI25" s="60">
        <v>0.72621641249092195</v>
      </c>
      <c r="AJ25" s="16">
        <v>0</v>
      </c>
      <c r="AK25" s="60">
        <v>0</v>
      </c>
      <c r="AL25" s="5"/>
    </row>
    <row r="26" spans="1:38" ht="15.75" customHeight="1">
      <c r="A26" s="10" t="s">
        <v>153</v>
      </c>
      <c r="B26" s="10">
        <v>0</v>
      </c>
      <c r="C26" s="58">
        <v>0</v>
      </c>
      <c r="D26" s="10">
        <v>0</v>
      </c>
      <c r="E26" s="58">
        <v>0</v>
      </c>
      <c r="F26" s="10">
        <v>0</v>
      </c>
      <c r="G26" s="58">
        <v>0</v>
      </c>
      <c r="H26" s="10">
        <v>0</v>
      </c>
      <c r="I26" s="58">
        <v>0</v>
      </c>
      <c r="J26" s="10">
        <v>0</v>
      </c>
      <c r="K26" s="58">
        <v>0</v>
      </c>
      <c r="L26" s="10">
        <v>0</v>
      </c>
      <c r="M26" s="58">
        <v>0</v>
      </c>
      <c r="N26" s="10">
        <v>0</v>
      </c>
      <c r="O26" s="58">
        <v>0</v>
      </c>
      <c r="P26" s="10">
        <v>0</v>
      </c>
      <c r="Q26" s="58">
        <v>0</v>
      </c>
      <c r="R26" s="10">
        <v>0</v>
      </c>
      <c r="S26" s="58">
        <v>0</v>
      </c>
      <c r="T26" s="10">
        <v>0</v>
      </c>
      <c r="U26" s="58">
        <v>0</v>
      </c>
      <c r="V26" s="10">
        <v>0</v>
      </c>
      <c r="W26" s="58">
        <v>0</v>
      </c>
      <c r="X26" s="10">
        <v>0</v>
      </c>
      <c r="Y26" s="58">
        <v>0</v>
      </c>
      <c r="Z26" s="10">
        <v>0</v>
      </c>
      <c r="AA26" s="59">
        <v>0</v>
      </c>
      <c r="AB26" s="10">
        <v>0</v>
      </c>
      <c r="AC26" s="59">
        <v>0</v>
      </c>
      <c r="AD26" s="10">
        <v>0</v>
      </c>
      <c r="AE26" s="59">
        <v>0</v>
      </c>
      <c r="AF26" s="10">
        <v>0</v>
      </c>
      <c r="AG26" s="58">
        <v>0</v>
      </c>
      <c r="AH26" s="10">
        <v>0</v>
      </c>
      <c r="AI26" s="58">
        <v>0</v>
      </c>
      <c r="AJ26" s="10">
        <v>0</v>
      </c>
      <c r="AK26" s="58">
        <v>0</v>
      </c>
      <c r="AL26" s="5"/>
    </row>
    <row r="27" spans="1:38" ht="15.75" customHeight="1">
      <c r="A27" s="16" t="s">
        <v>154</v>
      </c>
      <c r="B27" s="16">
        <v>0</v>
      </c>
      <c r="C27" s="60">
        <v>0</v>
      </c>
      <c r="D27" s="16">
        <v>0</v>
      </c>
      <c r="E27" s="60">
        <v>0</v>
      </c>
      <c r="F27" s="16">
        <v>0</v>
      </c>
      <c r="G27" s="60">
        <v>0</v>
      </c>
      <c r="H27" s="16">
        <v>0</v>
      </c>
      <c r="I27" s="60">
        <v>0</v>
      </c>
      <c r="J27" s="16">
        <v>0</v>
      </c>
      <c r="K27" s="60">
        <v>0</v>
      </c>
      <c r="L27" s="16">
        <v>0</v>
      </c>
      <c r="M27" s="60">
        <v>0</v>
      </c>
      <c r="N27" s="16">
        <v>0</v>
      </c>
      <c r="O27" s="60">
        <v>0</v>
      </c>
      <c r="P27" s="16">
        <v>0</v>
      </c>
      <c r="Q27" s="60">
        <v>0</v>
      </c>
      <c r="R27" s="16">
        <v>0</v>
      </c>
      <c r="S27" s="60">
        <v>0</v>
      </c>
      <c r="T27" s="16">
        <v>0</v>
      </c>
      <c r="U27" s="60">
        <v>0</v>
      </c>
      <c r="V27" s="16">
        <v>0</v>
      </c>
      <c r="W27" s="60">
        <v>0</v>
      </c>
      <c r="X27" s="16">
        <v>0</v>
      </c>
      <c r="Y27" s="60">
        <v>0</v>
      </c>
      <c r="Z27" s="16">
        <v>0</v>
      </c>
      <c r="AA27" s="61">
        <v>0</v>
      </c>
      <c r="AB27" s="16">
        <v>0</v>
      </c>
      <c r="AC27" s="61">
        <v>0</v>
      </c>
      <c r="AD27" s="16">
        <v>0</v>
      </c>
      <c r="AE27" s="61">
        <v>0</v>
      </c>
      <c r="AF27" s="16">
        <v>0</v>
      </c>
      <c r="AG27" s="60">
        <v>0</v>
      </c>
      <c r="AH27" s="16">
        <v>0</v>
      </c>
      <c r="AI27" s="60">
        <v>0</v>
      </c>
      <c r="AJ27" s="16">
        <v>0</v>
      </c>
      <c r="AK27" s="60">
        <v>0</v>
      </c>
      <c r="AL27" s="5"/>
    </row>
    <row r="28" spans="1:38" ht="15.75" customHeight="1">
      <c r="A28" s="10" t="s">
        <v>155</v>
      </c>
      <c r="B28" s="11">
        <v>0</v>
      </c>
      <c r="C28" s="58">
        <v>0</v>
      </c>
      <c r="D28" s="11">
        <v>2</v>
      </c>
      <c r="E28" s="58">
        <v>3.7383177570093502</v>
      </c>
      <c r="F28" s="10">
        <v>0</v>
      </c>
      <c r="G28" s="58">
        <v>0</v>
      </c>
      <c r="H28" s="10">
        <v>0</v>
      </c>
      <c r="I28" s="58">
        <v>0</v>
      </c>
      <c r="J28" s="11">
        <v>2</v>
      </c>
      <c r="K28" s="58">
        <v>1.1863592414419E-2</v>
      </c>
      <c r="L28" s="10">
        <v>0</v>
      </c>
      <c r="M28" s="58">
        <v>0</v>
      </c>
      <c r="N28" s="11">
        <v>1</v>
      </c>
      <c r="O28" s="58">
        <v>1.86915887850467</v>
      </c>
      <c r="P28" s="11">
        <v>1</v>
      </c>
      <c r="Q28" s="58">
        <v>1.86915887850467</v>
      </c>
      <c r="R28" s="10">
        <v>0</v>
      </c>
      <c r="S28" s="58">
        <v>0</v>
      </c>
      <c r="T28" s="11">
        <v>1</v>
      </c>
      <c r="U28" s="58">
        <v>1.86915887850467</v>
      </c>
      <c r="V28" s="11">
        <v>1</v>
      </c>
      <c r="W28" s="58">
        <v>1.86915887850467</v>
      </c>
      <c r="X28" s="10">
        <v>0</v>
      </c>
      <c r="Y28" s="58">
        <v>0</v>
      </c>
      <c r="Z28" s="10">
        <v>1</v>
      </c>
      <c r="AA28" s="59">
        <v>5.9317962072095104E-3</v>
      </c>
      <c r="AB28" s="10">
        <v>1</v>
      </c>
      <c r="AC28" s="59">
        <v>1.4580872811046501E-2</v>
      </c>
      <c r="AD28" s="10">
        <v>0</v>
      </c>
      <c r="AE28" s="59">
        <v>0</v>
      </c>
      <c r="AF28" s="10">
        <v>1</v>
      </c>
      <c r="AG28" s="58">
        <v>5.9317962072095104E-3</v>
      </c>
      <c r="AH28" s="10">
        <v>1</v>
      </c>
      <c r="AI28" s="58">
        <v>1.86915887850467</v>
      </c>
      <c r="AJ28" s="10">
        <v>0</v>
      </c>
      <c r="AK28" s="58">
        <v>0</v>
      </c>
      <c r="AL28" s="5"/>
    </row>
    <row r="29" spans="1:38" ht="15" customHeight="1">
      <c r="A29" s="16" t="s">
        <v>156</v>
      </c>
      <c r="B29" s="16">
        <v>0</v>
      </c>
      <c r="C29" s="60">
        <v>0</v>
      </c>
      <c r="D29" s="16">
        <v>0</v>
      </c>
      <c r="E29" s="60">
        <v>0</v>
      </c>
      <c r="F29" s="16">
        <v>1</v>
      </c>
      <c r="G29" s="60">
        <v>0.26315789473684198</v>
      </c>
      <c r="H29" s="16">
        <v>0</v>
      </c>
      <c r="I29" s="60">
        <v>0</v>
      </c>
      <c r="J29" s="16">
        <v>0</v>
      </c>
      <c r="K29" s="60">
        <v>0</v>
      </c>
      <c r="L29" s="16">
        <v>1</v>
      </c>
      <c r="M29" s="60">
        <v>5.9317962072095104E-3</v>
      </c>
      <c r="N29" s="16">
        <v>0</v>
      </c>
      <c r="O29" s="60">
        <v>0</v>
      </c>
      <c r="P29" s="16">
        <v>0</v>
      </c>
      <c r="Q29" s="60">
        <v>0</v>
      </c>
      <c r="R29" s="20">
        <v>1</v>
      </c>
      <c r="S29" s="60">
        <v>0.26315789473684198</v>
      </c>
      <c r="T29" s="16">
        <v>0</v>
      </c>
      <c r="U29" s="60">
        <v>0</v>
      </c>
      <c r="V29" s="16">
        <v>0</v>
      </c>
      <c r="W29" s="60">
        <v>0</v>
      </c>
      <c r="X29" s="20">
        <v>1</v>
      </c>
      <c r="Y29" s="60">
        <v>0.26315789473684198</v>
      </c>
      <c r="Z29" s="16">
        <v>0</v>
      </c>
      <c r="AA29" s="61">
        <v>0</v>
      </c>
      <c r="AB29" s="16">
        <v>0</v>
      </c>
      <c r="AC29" s="61">
        <v>0</v>
      </c>
      <c r="AD29" s="16">
        <v>1</v>
      </c>
      <c r="AE29" s="61">
        <v>5.9317962072095104E-3</v>
      </c>
      <c r="AF29" s="16">
        <v>1</v>
      </c>
      <c r="AG29" s="60">
        <v>5.9317962072095104E-3</v>
      </c>
      <c r="AH29" s="16">
        <v>0</v>
      </c>
      <c r="AI29" s="60">
        <v>0</v>
      </c>
      <c r="AJ29" s="16">
        <v>1</v>
      </c>
      <c r="AK29" s="60">
        <v>0.26315789473684198</v>
      </c>
      <c r="AL29" s="5"/>
    </row>
    <row r="30" spans="1:38" ht="15.75" customHeight="1">
      <c r="A30" s="10" t="s">
        <v>157</v>
      </c>
      <c r="B30" s="10">
        <v>0</v>
      </c>
      <c r="C30" s="58">
        <v>0</v>
      </c>
      <c r="D30" s="10">
        <v>0</v>
      </c>
      <c r="E30" s="58">
        <v>0</v>
      </c>
      <c r="F30" s="10">
        <v>0</v>
      </c>
      <c r="G30" s="58">
        <v>0</v>
      </c>
      <c r="H30" s="10">
        <v>0</v>
      </c>
      <c r="I30" s="58">
        <v>0</v>
      </c>
      <c r="J30" s="10">
        <v>0</v>
      </c>
      <c r="K30" s="58">
        <v>0</v>
      </c>
      <c r="L30" s="10">
        <v>0</v>
      </c>
      <c r="M30" s="58">
        <v>0</v>
      </c>
      <c r="N30" s="10">
        <v>0</v>
      </c>
      <c r="O30" s="58">
        <v>0</v>
      </c>
      <c r="P30" s="10">
        <v>0</v>
      </c>
      <c r="Q30" s="58">
        <v>0</v>
      </c>
      <c r="R30" s="10">
        <v>0</v>
      </c>
      <c r="S30" s="58">
        <v>0</v>
      </c>
      <c r="T30" s="10">
        <v>0</v>
      </c>
      <c r="U30" s="58">
        <v>0</v>
      </c>
      <c r="V30" s="10">
        <v>0</v>
      </c>
      <c r="W30" s="58">
        <v>0</v>
      </c>
      <c r="X30" s="10">
        <v>0</v>
      </c>
      <c r="Y30" s="58">
        <v>0</v>
      </c>
      <c r="Z30" s="10">
        <v>0</v>
      </c>
      <c r="AA30" s="59">
        <v>0</v>
      </c>
      <c r="AB30" s="10">
        <v>0</v>
      </c>
      <c r="AC30" s="59">
        <v>0</v>
      </c>
      <c r="AD30" s="10">
        <v>0</v>
      </c>
      <c r="AE30" s="59">
        <v>0</v>
      </c>
      <c r="AF30" s="10">
        <v>0</v>
      </c>
      <c r="AG30" s="58">
        <v>0</v>
      </c>
      <c r="AH30" s="10">
        <v>0</v>
      </c>
      <c r="AI30" s="58">
        <v>0</v>
      </c>
      <c r="AJ30" s="10">
        <v>0</v>
      </c>
      <c r="AK30" s="58">
        <v>0</v>
      </c>
      <c r="AL30" s="5"/>
    </row>
    <row r="31" spans="1:38" ht="15.75" customHeight="1">
      <c r="A31" s="16" t="s">
        <v>158</v>
      </c>
      <c r="B31" s="16">
        <v>0</v>
      </c>
      <c r="C31" s="60">
        <v>0</v>
      </c>
      <c r="D31" s="16">
        <v>0</v>
      </c>
      <c r="E31" s="60">
        <v>0</v>
      </c>
      <c r="F31" s="16">
        <v>0</v>
      </c>
      <c r="G31" s="60">
        <v>0</v>
      </c>
      <c r="H31" s="16">
        <v>0</v>
      </c>
      <c r="I31" s="60">
        <v>0</v>
      </c>
      <c r="J31" s="16">
        <v>0</v>
      </c>
      <c r="K31" s="60">
        <v>0</v>
      </c>
      <c r="L31" s="16">
        <v>0</v>
      </c>
      <c r="M31" s="60">
        <v>0</v>
      </c>
      <c r="N31" s="16">
        <v>0</v>
      </c>
      <c r="O31" s="60">
        <v>0</v>
      </c>
      <c r="P31" s="16">
        <v>0</v>
      </c>
      <c r="Q31" s="60">
        <v>0</v>
      </c>
      <c r="R31" s="16">
        <v>0</v>
      </c>
      <c r="S31" s="60">
        <v>0</v>
      </c>
      <c r="T31" s="16">
        <v>0</v>
      </c>
      <c r="U31" s="60">
        <v>0</v>
      </c>
      <c r="V31" s="16">
        <v>0</v>
      </c>
      <c r="W31" s="60">
        <v>0</v>
      </c>
      <c r="X31" s="16">
        <v>0</v>
      </c>
      <c r="Y31" s="60">
        <v>0</v>
      </c>
      <c r="Z31" s="16">
        <v>0</v>
      </c>
      <c r="AA31" s="61">
        <v>0</v>
      </c>
      <c r="AB31" s="16">
        <v>0</v>
      </c>
      <c r="AC31" s="61">
        <v>0</v>
      </c>
      <c r="AD31" s="16">
        <v>0</v>
      </c>
      <c r="AE31" s="61">
        <v>0</v>
      </c>
      <c r="AF31" s="16">
        <v>0</v>
      </c>
      <c r="AG31" s="60">
        <v>0</v>
      </c>
      <c r="AH31" s="16">
        <v>0</v>
      </c>
      <c r="AI31" s="60">
        <v>0</v>
      </c>
      <c r="AJ31" s="16">
        <v>0</v>
      </c>
      <c r="AK31" s="60">
        <v>0</v>
      </c>
      <c r="AL31" s="5"/>
    </row>
    <row r="32" spans="1:38" ht="15.75" customHeight="1">
      <c r="A32" s="10" t="s">
        <v>159</v>
      </c>
      <c r="B32" s="11">
        <v>2</v>
      </c>
      <c r="C32" s="58">
        <v>0.76219512195121997</v>
      </c>
      <c r="D32" s="11">
        <v>1</v>
      </c>
      <c r="E32" s="58">
        <v>0.38109756097560998</v>
      </c>
      <c r="F32" s="10">
        <v>0</v>
      </c>
      <c r="G32" s="58">
        <v>0</v>
      </c>
      <c r="H32" s="11">
        <v>2</v>
      </c>
      <c r="I32" s="58">
        <v>0.76219512195121997</v>
      </c>
      <c r="J32" s="11">
        <v>1</v>
      </c>
      <c r="K32" s="58">
        <v>5.9317962072095104E-3</v>
      </c>
      <c r="L32" s="10">
        <v>0</v>
      </c>
      <c r="M32" s="58">
        <v>0</v>
      </c>
      <c r="N32" s="11">
        <v>2</v>
      </c>
      <c r="O32" s="58">
        <v>0.76219512195121997</v>
      </c>
      <c r="P32" s="11">
        <v>2</v>
      </c>
      <c r="Q32" s="58">
        <v>0.76219512195121997</v>
      </c>
      <c r="R32" s="10">
        <v>0</v>
      </c>
      <c r="S32" s="58">
        <v>0</v>
      </c>
      <c r="T32" s="11">
        <v>2</v>
      </c>
      <c r="U32" s="58">
        <v>0.76219512195121997</v>
      </c>
      <c r="V32" s="11">
        <v>2</v>
      </c>
      <c r="W32" s="58">
        <v>0.76219512195121997</v>
      </c>
      <c r="X32" s="10">
        <v>0</v>
      </c>
      <c r="Y32" s="58">
        <v>0</v>
      </c>
      <c r="Z32" s="10">
        <v>2</v>
      </c>
      <c r="AA32" s="59">
        <v>1.1863592414419E-2</v>
      </c>
      <c r="AB32" s="10">
        <v>2</v>
      </c>
      <c r="AC32" s="59">
        <v>2.9161745622092901E-2</v>
      </c>
      <c r="AD32" s="10">
        <v>0</v>
      </c>
      <c r="AE32" s="59">
        <v>0</v>
      </c>
      <c r="AF32" s="10">
        <v>1</v>
      </c>
      <c r="AG32" s="58">
        <v>5.9317962072095104E-3</v>
      </c>
      <c r="AH32" s="10">
        <v>4</v>
      </c>
      <c r="AI32" s="58">
        <v>1.5243902439024399</v>
      </c>
      <c r="AJ32" s="10">
        <v>0</v>
      </c>
      <c r="AK32" s="58">
        <v>0</v>
      </c>
      <c r="AL32" s="5"/>
    </row>
    <row r="33" spans="1:38" ht="15.75" customHeight="1">
      <c r="A33" s="16" t="s">
        <v>160</v>
      </c>
      <c r="B33" s="16">
        <v>0</v>
      </c>
      <c r="C33" s="60">
        <v>0</v>
      </c>
      <c r="D33" s="16">
        <v>1</v>
      </c>
      <c r="E33" s="60">
        <v>2.9498525073746298</v>
      </c>
      <c r="F33" s="16">
        <v>0</v>
      </c>
      <c r="G33" s="60">
        <v>0</v>
      </c>
      <c r="H33" s="16">
        <v>0</v>
      </c>
      <c r="I33" s="60">
        <v>0</v>
      </c>
      <c r="J33" s="16">
        <v>1</v>
      </c>
      <c r="K33" s="60">
        <v>5.9317962072095104E-3</v>
      </c>
      <c r="L33" s="16">
        <v>0</v>
      </c>
      <c r="M33" s="60">
        <v>0</v>
      </c>
      <c r="N33" s="16">
        <v>0</v>
      </c>
      <c r="O33" s="60">
        <v>0</v>
      </c>
      <c r="P33" s="20">
        <v>1</v>
      </c>
      <c r="Q33" s="60">
        <v>2.9498525073746298</v>
      </c>
      <c r="R33" s="16">
        <v>0</v>
      </c>
      <c r="S33" s="60">
        <v>0</v>
      </c>
      <c r="T33" s="16">
        <v>0</v>
      </c>
      <c r="U33" s="60">
        <v>0</v>
      </c>
      <c r="V33" s="20">
        <v>1</v>
      </c>
      <c r="W33" s="60">
        <v>2.9498525073746298</v>
      </c>
      <c r="X33" s="16">
        <v>0</v>
      </c>
      <c r="Y33" s="60">
        <v>0</v>
      </c>
      <c r="Z33" s="16">
        <v>0</v>
      </c>
      <c r="AA33" s="61">
        <v>0</v>
      </c>
      <c r="AB33" s="16">
        <v>1</v>
      </c>
      <c r="AC33" s="61">
        <v>1.4580872811046501E-2</v>
      </c>
      <c r="AD33" s="16">
        <v>0</v>
      </c>
      <c r="AE33" s="61">
        <v>0</v>
      </c>
      <c r="AF33" s="16">
        <v>0</v>
      </c>
      <c r="AG33" s="60">
        <v>0</v>
      </c>
      <c r="AH33" s="16">
        <v>1</v>
      </c>
      <c r="AI33" s="60">
        <v>2.9498525073746298</v>
      </c>
      <c r="AJ33" s="16">
        <v>0</v>
      </c>
      <c r="AK33" s="60">
        <v>0</v>
      </c>
      <c r="AL33" s="5"/>
    </row>
    <row r="34" spans="1:38" ht="15.75" customHeight="1">
      <c r="A34" s="10" t="s">
        <v>161</v>
      </c>
      <c r="B34" s="10">
        <v>0</v>
      </c>
      <c r="C34" s="58">
        <v>0</v>
      </c>
      <c r="D34" s="10">
        <v>0</v>
      </c>
      <c r="E34" s="58">
        <v>0</v>
      </c>
      <c r="F34" s="10">
        <v>1</v>
      </c>
      <c r="G34" s="58">
        <v>1.76991150442478</v>
      </c>
      <c r="H34" s="10">
        <v>0</v>
      </c>
      <c r="I34" s="58">
        <v>0</v>
      </c>
      <c r="J34" s="10">
        <v>0</v>
      </c>
      <c r="K34" s="58">
        <v>0</v>
      </c>
      <c r="L34" s="10">
        <v>1</v>
      </c>
      <c r="M34" s="58">
        <v>5.9317962072095104E-3</v>
      </c>
      <c r="N34" s="10">
        <v>0</v>
      </c>
      <c r="O34" s="58">
        <v>0</v>
      </c>
      <c r="P34" s="10">
        <v>0</v>
      </c>
      <c r="Q34" s="58">
        <v>0</v>
      </c>
      <c r="R34" s="11">
        <v>1</v>
      </c>
      <c r="S34" s="58">
        <v>1.76991150442478</v>
      </c>
      <c r="T34" s="10">
        <v>0</v>
      </c>
      <c r="U34" s="58">
        <v>0</v>
      </c>
      <c r="V34" s="10">
        <v>0</v>
      </c>
      <c r="W34" s="58">
        <v>0</v>
      </c>
      <c r="X34" s="11">
        <v>1</v>
      </c>
      <c r="Y34" s="58">
        <v>1.76991150442478</v>
      </c>
      <c r="Z34" s="10">
        <v>0</v>
      </c>
      <c r="AA34" s="59">
        <v>0</v>
      </c>
      <c r="AB34" s="10">
        <v>0</v>
      </c>
      <c r="AC34" s="59">
        <v>0</v>
      </c>
      <c r="AD34" s="10">
        <v>1</v>
      </c>
      <c r="AE34" s="59">
        <v>5.9317962072095104E-3</v>
      </c>
      <c r="AF34" s="10">
        <v>0</v>
      </c>
      <c r="AG34" s="58">
        <v>0</v>
      </c>
      <c r="AH34" s="10">
        <v>0</v>
      </c>
      <c r="AI34" s="58">
        <v>0</v>
      </c>
      <c r="AJ34" s="10">
        <v>1</v>
      </c>
      <c r="AK34" s="58">
        <v>1.76991150442478</v>
      </c>
      <c r="AL34" s="5"/>
    </row>
    <row r="35" spans="1:38" ht="15.75" customHeight="1">
      <c r="A35" s="16" t="s">
        <v>162</v>
      </c>
      <c r="B35" s="16">
        <v>0</v>
      </c>
      <c r="C35" s="60">
        <v>0</v>
      </c>
      <c r="D35" s="16">
        <v>0</v>
      </c>
      <c r="E35" s="60">
        <v>0</v>
      </c>
      <c r="F35" s="16">
        <v>1</v>
      </c>
      <c r="G35" s="60">
        <v>0.53276505061267998</v>
      </c>
      <c r="H35" s="16">
        <v>0</v>
      </c>
      <c r="I35" s="60">
        <v>0</v>
      </c>
      <c r="J35" s="16">
        <v>0</v>
      </c>
      <c r="K35" s="60">
        <v>0</v>
      </c>
      <c r="L35" s="16">
        <v>1</v>
      </c>
      <c r="M35" s="60">
        <v>5.9317962072095104E-3</v>
      </c>
      <c r="N35" s="16">
        <v>0</v>
      </c>
      <c r="O35" s="60">
        <v>0</v>
      </c>
      <c r="P35" s="16">
        <v>0</v>
      </c>
      <c r="Q35" s="60">
        <v>0</v>
      </c>
      <c r="R35" s="16">
        <v>0</v>
      </c>
      <c r="S35" s="60">
        <v>0</v>
      </c>
      <c r="T35" s="16">
        <v>0</v>
      </c>
      <c r="U35" s="60">
        <v>0</v>
      </c>
      <c r="V35" s="16">
        <v>0</v>
      </c>
      <c r="W35" s="60">
        <v>0</v>
      </c>
      <c r="X35" s="16">
        <v>0</v>
      </c>
      <c r="Y35" s="60">
        <v>0</v>
      </c>
      <c r="Z35" s="16">
        <v>0</v>
      </c>
      <c r="AA35" s="61">
        <v>0</v>
      </c>
      <c r="AB35" s="16">
        <v>0</v>
      </c>
      <c r="AC35" s="61">
        <v>0</v>
      </c>
      <c r="AD35" s="16">
        <v>0</v>
      </c>
      <c r="AE35" s="61">
        <v>0</v>
      </c>
      <c r="AF35" s="16">
        <v>0</v>
      </c>
      <c r="AG35" s="60">
        <v>0</v>
      </c>
      <c r="AH35" s="16">
        <v>0</v>
      </c>
      <c r="AI35" s="60">
        <v>0</v>
      </c>
      <c r="AJ35" s="16">
        <v>0</v>
      </c>
      <c r="AK35" s="60">
        <v>0</v>
      </c>
      <c r="AL35" s="5"/>
    </row>
    <row r="36" spans="1:38" ht="15.75" customHeight="1">
      <c r="A36" s="10" t="s">
        <v>163</v>
      </c>
      <c r="B36" s="10">
        <v>0</v>
      </c>
      <c r="C36" s="58">
        <v>0</v>
      </c>
      <c r="D36" s="10">
        <v>1</v>
      </c>
      <c r="E36" s="58">
        <v>2.0703933747412</v>
      </c>
      <c r="F36" s="10">
        <v>1</v>
      </c>
      <c r="G36" s="58">
        <v>2.0703933747412</v>
      </c>
      <c r="H36" s="10">
        <v>0</v>
      </c>
      <c r="I36" s="58">
        <v>0</v>
      </c>
      <c r="J36" s="10">
        <v>1</v>
      </c>
      <c r="K36" s="58">
        <v>5.9317962072095104E-3</v>
      </c>
      <c r="L36" s="10">
        <v>1</v>
      </c>
      <c r="M36" s="58">
        <v>5.9317962072095104E-3</v>
      </c>
      <c r="N36" s="10">
        <v>0</v>
      </c>
      <c r="O36" s="58">
        <v>0</v>
      </c>
      <c r="P36" s="11">
        <v>1</v>
      </c>
      <c r="Q36" s="58">
        <v>2.0703933747412</v>
      </c>
      <c r="R36" s="11">
        <v>1</v>
      </c>
      <c r="S36" s="58">
        <v>2.0703933747412</v>
      </c>
      <c r="T36" s="10">
        <v>0</v>
      </c>
      <c r="U36" s="58">
        <v>0</v>
      </c>
      <c r="V36" s="11">
        <v>1</v>
      </c>
      <c r="W36" s="58">
        <v>2.0703933747412</v>
      </c>
      <c r="X36" s="11">
        <v>1</v>
      </c>
      <c r="Y36" s="58">
        <v>2.0703933747412</v>
      </c>
      <c r="Z36" s="10">
        <v>0</v>
      </c>
      <c r="AA36" s="59">
        <v>0</v>
      </c>
      <c r="AB36" s="10">
        <v>1</v>
      </c>
      <c r="AC36" s="59">
        <v>1.4580872811046501E-2</v>
      </c>
      <c r="AD36" s="10">
        <v>1</v>
      </c>
      <c r="AE36" s="59">
        <v>5.9317962072095104E-3</v>
      </c>
      <c r="AF36" s="10">
        <v>0</v>
      </c>
      <c r="AG36" s="58">
        <v>0</v>
      </c>
      <c r="AH36" s="10">
        <v>1</v>
      </c>
      <c r="AI36" s="58">
        <v>2.0703933747412</v>
      </c>
      <c r="AJ36" s="10">
        <v>1</v>
      </c>
      <c r="AK36" s="58">
        <v>2.0703933747412</v>
      </c>
      <c r="AL36" s="5"/>
    </row>
    <row r="37" spans="1:38" ht="15.75" customHeight="1">
      <c r="A37" s="16" t="s">
        <v>164</v>
      </c>
      <c r="B37" s="16">
        <v>0</v>
      </c>
      <c r="C37" s="60">
        <v>0</v>
      </c>
      <c r="D37" s="16">
        <v>1</v>
      </c>
      <c r="E37" s="60">
        <v>1.8484288354898299</v>
      </c>
      <c r="F37" s="16">
        <v>0</v>
      </c>
      <c r="G37" s="60">
        <v>0</v>
      </c>
      <c r="H37" s="16">
        <v>0</v>
      </c>
      <c r="I37" s="60">
        <v>0</v>
      </c>
      <c r="J37" s="16">
        <v>1</v>
      </c>
      <c r="K37" s="60">
        <v>5.9317962072095104E-3</v>
      </c>
      <c r="L37" s="16">
        <v>0</v>
      </c>
      <c r="M37" s="60">
        <v>0</v>
      </c>
      <c r="N37" s="16">
        <v>0</v>
      </c>
      <c r="O37" s="60">
        <v>0</v>
      </c>
      <c r="P37" s="20">
        <v>1</v>
      </c>
      <c r="Q37" s="60">
        <v>1.8484288354898299</v>
      </c>
      <c r="R37" s="16">
        <v>0</v>
      </c>
      <c r="S37" s="60">
        <v>0</v>
      </c>
      <c r="T37" s="16">
        <v>0</v>
      </c>
      <c r="U37" s="60">
        <v>0</v>
      </c>
      <c r="V37" s="20">
        <v>1</v>
      </c>
      <c r="W37" s="60">
        <v>1.8484288354898299</v>
      </c>
      <c r="X37" s="16">
        <v>0</v>
      </c>
      <c r="Y37" s="60">
        <v>0</v>
      </c>
      <c r="Z37" s="16">
        <v>0</v>
      </c>
      <c r="AA37" s="61">
        <v>0</v>
      </c>
      <c r="AB37" s="16">
        <v>1</v>
      </c>
      <c r="AC37" s="61">
        <v>1.4580872811046501E-2</v>
      </c>
      <c r="AD37" s="16">
        <v>0</v>
      </c>
      <c r="AE37" s="61">
        <v>0</v>
      </c>
      <c r="AF37" s="16">
        <v>0</v>
      </c>
      <c r="AG37" s="60">
        <v>0</v>
      </c>
      <c r="AH37" s="16">
        <v>1</v>
      </c>
      <c r="AI37" s="60">
        <v>1.8484288354898299</v>
      </c>
      <c r="AJ37" s="16">
        <v>0</v>
      </c>
      <c r="AK37" s="60">
        <v>0</v>
      </c>
      <c r="AL37" s="5"/>
    </row>
    <row r="38" spans="1:38" ht="15.75" customHeight="1">
      <c r="A38" s="10" t="s">
        <v>165</v>
      </c>
      <c r="B38" s="11">
        <v>1</v>
      </c>
      <c r="C38" s="58">
        <v>0.27995520716685302</v>
      </c>
      <c r="D38" s="11">
        <v>1</v>
      </c>
      <c r="E38" s="58">
        <v>0.27995520716685302</v>
      </c>
      <c r="F38" s="10">
        <v>0</v>
      </c>
      <c r="G38" s="58">
        <v>0</v>
      </c>
      <c r="H38" s="11">
        <v>1</v>
      </c>
      <c r="I38" s="58">
        <v>0.27995520716685302</v>
      </c>
      <c r="J38" s="11">
        <v>1</v>
      </c>
      <c r="K38" s="58">
        <v>5.9317962072095104E-3</v>
      </c>
      <c r="L38" s="10">
        <v>0</v>
      </c>
      <c r="M38" s="58">
        <v>0</v>
      </c>
      <c r="N38" s="11">
        <v>1</v>
      </c>
      <c r="O38" s="58">
        <v>0.27995520716685302</v>
      </c>
      <c r="P38" s="11">
        <v>1</v>
      </c>
      <c r="Q38" s="58">
        <v>0.27995520716685302</v>
      </c>
      <c r="R38" s="10">
        <v>0</v>
      </c>
      <c r="S38" s="58">
        <v>0</v>
      </c>
      <c r="T38" s="11">
        <v>1</v>
      </c>
      <c r="U38" s="58">
        <v>0.27995520716685302</v>
      </c>
      <c r="V38" s="11">
        <v>1</v>
      </c>
      <c r="W38" s="58">
        <v>0.27995520716685302</v>
      </c>
      <c r="X38" s="10">
        <v>0</v>
      </c>
      <c r="Y38" s="58">
        <v>0</v>
      </c>
      <c r="Z38" s="10">
        <v>1</v>
      </c>
      <c r="AA38" s="59">
        <v>5.9317962072095104E-3</v>
      </c>
      <c r="AB38" s="10">
        <v>1</v>
      </c>
      <c r="AC38" s="59">
        <v>1.4580872811046501E-2</v>
      </c>
      <c r="AD38" s="10">
        <v>0</v>
      </c>
      <c r="AE38" s="59">
        <v>0</v>
      </c>
      <c r="AF38" s="10">
        <v>1</v>
      </c>
      <c r="AG38" s="58">
        <v>5.9317962072095104E-3</v>
      </c>
      <c r="AH38" s="10">
        <v>1</v>
      </c>
      <c r="AI38" s="58">
        <v>0.27995520716685302</v>
      </c>
      <c r="AJ38" s="10">
        <v>0</v>
      </c>
      <c r="AK38" s="58">
        <v>0</v>
      </c>
      <c r="AL38" s="5"/>
    </row>
    <row r="39" spans="1:38" ht="15.75" customHeight="1">
      <c r="A39" s="16" t="s">
        <v>166</v>
      </c>
      <c r="B39" s="16">
        <v>0</v>
      </c>
      <c r="C39" s="60">
        <v>0</v>
      </c>
      <c r="D39" s="16">
        <v>0</v>
      </c>
      <c r="E39" s="60">
        <v>0</v>
      </c>
      <c r="F39" s="16">
        <v>0</v>
      </c>
      <c r="G39" s="60">
        <v>0</v>
      </c>
      <c r="H39" s="16">
        <v>0</v>
      </c>
      <c r="I39" s="60">
        <v>0</v>
      </c>
      <c r="J39" s="16">
        <v>0</v>
      </c>
      <c r="K39" s="60">
        <v>0</v>
      </c>
      <c r="L39" s="16">
        <v>0</v>
      </c>
      <c r="M39" s="60">
        <v>0</v>
      </c>
      <c r="N39" s="16">
        <v>0</v>
      </c>
      <c r="O39" s="60">
        <v>0</v>
      </c>
      <c r="P39" s="16">
        <v>0</v>
      </c>
      <c r="Q39" s="60">
        <v>0</v>
      </c>
      <c r="R39" s="16">
        <v>0</v>
      </c>
      <c r="S39" s="60">
        <v>0</v>
      </c>
      <c r="T39" s="16">
        <v>0</v>
      </c>
      <c r="U39" s="60">
        <v>0</v>
      </c>
      <c r="V39" s="16">
        <v>0</v>
      </c>
      <c r="W39" s="60">
        <v>0</v>
      </c>
      <c r="X39" s="16">
        <v>0</v>
      </c>
      <c r="Y39" s="60">
        <v>0</v>
      </c>
      <c r="Z39" s="16">
        <v>0</v>
      </c>
      <c r="AA39" s="61">
        <v>0</v>
      </c>
      <c r="AB39" s="16">
        <v>0</v>
      </c>
      <c r="AC39" s="61">
        <v>0</v>
      </c>
      <c r="AD39" s="16">
        <v>0</v>
      </c>
      <c r="AE39" s="61">
        <v>0</v>
      </c>
      <c r="AF39" s="16">
        <v>0</v>
      </c>
      <c r="AG39" s="60">
        <v>0</v>
      </c>
      <c r="AH39" s="16">
        <v>0</v>
      </c>
      <c r="AI39" s="60">
        <v>0</v>
      </c>
      <c r="AJ39" s="16">
        <v>0</v>
      </c>
      <c r="AK39" s="60">
        <v>0</v>
      </c>
      <c r="AL39" s="5"/>
    </row>
    <row r="40" spans="1:38" ht="15.75" customHeight="1">
      <c r="A40" s="10" t="s">
        <v>167</v>
      </c>
      <c r="B40" s="10">
        <v>0</v>
      </c>
      <c r="C40" s="58">
        <v>0</v>
      </c>
      <c r="D40" s="10">
        <v>0</v>
      </c>
      <c r="E40" s="58">
        <v>0</v>
      </c>
      <c r="F40" s="10">
        <v>0</v>
      </c>
      <c r="G40" s="58">
        <v>0</v>
      </c>
      <c r="H40" s="10">
        <v>0</v>
      </c>
      <c r="I40" s="58">
        <v>0</v>
      </c>
      <c r="J40" s="10">
        <v>0</v>
      </c>
      <c r="K40" s="58">
        <v>0</v>
      </c>
      <c r="L40" s="10">
        <v>0</v>
      </c>
      <c r="M40" s="58">
        <v>0</v>
      </c>
      <c r="N40" s="10">
        <v>0</v>
      </c>
      <c r="O40" s="58">
        <v>0</v>
      </c>
      <c r="P40" s="10">
        <v>0</v>
      </c>
      <c r="Q40" s="58">
        <v>0</v>
      </c>
      <c r="R40" s="10">
        <v>0</v>
      </c>
      <c r="S40" s="58">
        <v>0</v>
      </c>
      <c r="T40" s="10">
        <v>0</v>
      </c>
      <c r="U40" s="58">
        <v>0</v>
      </c>
      <c r="V40" s="10">
        <v>0</v>
      </c>
      <c r="W40" s="58">
        <v>0</v>
      </c>
      <c r="X40" s="10">
        <v>0</v>
      </c>
      <c r="Y40" s="58">
        <v>0</v>
      </c>
      <c r="Z40" s="10">
        <v>0</v>
      </c>
      <c r="AA40" s="59">
        <v>0</v>
      </c>
      <c r="AB40" s="10">
        <v>0</v>
      </c>
      <c r="AC40" s="59">
        <v>0</v>
      </c>
      <c r="AD40" s="10">
        <v>0</v>
      </c>
      <c r="AE40" s="59">
        <v>0</v>
      </c>
      <c r="AF40" s="10">
        <v>0</v>
      </c>
      <c r="AG40" s="58">
        <v>0</v>
      </c>
      <c r="AH40" s="10">
        <v>0</v>
      </c>
      <c r="AI40" s="58">
        <v>0</v>
      </c>
      <c r="AJ40" s="10">
        <v>0</v>
      </c>
      <c r="AK40" s="58">
        <v>0</v>
      </c>
      <c r="AL40" s="5"/>
    </row>
    <row r="41" spans="1:38" ht="15.75" customHeight="1">
      <c r="A41" s="16" t="s">
        <v>168</v>
      </c>
      <c r="B41" s="20">
        <v>1</v>
      </c>
      <c r="C41" s="60">
        <v>1.10132158590308</v>
      </c>
      <c r="D41" s="16">
        <v>0</v>
      </c>
      <c r="E41" s="60">
        <v>0</v>
      </c>
      <c r="F41" s="16">
        <v>0</v>
      </c>
      <c r="G41" s="60">
        <v>0</v>
      </c>
      <c r="H41" s="20">
        <v>1</v>
      </c>
      <c r="I41" s="60">
        <v>1.10132158590308</v>
      </c>
      <c r="J41" s="16">
        <v>0</v>
      </c>
      <c r="K41" s="60">
        <v>0</v>
      </c>
      <c r="L41" s="16">
        <v>0</v>
      </c>
      <c r="M41" s="60">
        <v>0</v>
      </c>
      <c r="N41" s="20">
        <v>1</v>
      </c>
      <c r="O41" s="60">
        <v>1.10132158590308</v>
      </c>
      <c r="P41" s="16">
        <v>0</v>
      </c>
      <c r="Q41" s="60">
        <v>0</v>
      </c>
      <c r="R41" s="16">
        <v>0</v>
      </c>
      <c r="S41" s="60">
        <v>0</v>
      </c>
      <c r="T41" s="20">
        <v>1</v>
      </c>
      <c r="U41" s="60">
        <v>1.10132158590308</v>
      </c>
      <c r="V41" s="16">
        <v>0</v>
      </c>
      <c r="W41" s="60">
        <v>0</v>
      </c>
      <c r="X41" s="16">
        <v>0</v>
      </c>
      <c r="Y41" s="60">
        <v>0</v>
      </c>
      <c r="Z41" s="16">
        <v>1</v>
      </c>
      <c r="AA41" s="61">
        <v>5.9317962072095104E-3</v>
      </c>
      <c r="AB41" s="16">
        <v>1</v>
      </c>
      <c r="AC41" s="61">
        <v>1.4580872811046501E-2</v>
      </c>
      <c r="AD41" s="16">
        <v>0</v>
      </c>
      <c r="AE41" s="61">
        <v>0</v>
      </c>
      <c r="AF41" s="16">
        <v>1</v>
      </c>
      <c r="AG41" s="60">
        <v>5.9317962072095104E-3</v>
      </c>
      <c r="AH41" s="16">
        <v>1</v>
      </c>
      <c r="AI41" s="60">
        <v>1.10132158590308</v>
      </c>
      <c r="AJ41" s="16">
        <v>0</v>
      </c>
      <c r="AK41" s="60">
        <v>0</v>
      </c>
      <c r="AL41" s="5"/>
    </row>
    <row r="42" spans="1:38" ht="15.75" customHeight="1">
      <c r="A42" s="10" t="s">
        <v>169</v>
      </c>
      <c r="B42" s="10">
        <v>0</v>
      </c>
      <c r="C42" s="58">
        <v>0</v>
      </c>
      <c r="D42" s="10">
        <v>1</v>
      </c>
      <c r="E42" s="58">
        <v>0.265886732252061</v>
      </c>
      <c r="F42" s="10">
        <v>0</v>
      </c>
      <c r="G42" s="58">
        <v>0</v>
      </c>
      <c r="H42" s="10">
        <v>0</v>
      </c>
      <c r="I42" s="58">
        <v>0</v>
      </c>
      <c r="J42" s="10">
        <v>1</v>
      </c>
      <c r="K42" s="58">
        <v>5.9317962072095104E-3</v>
      </c>
      <c r="L42" s="10">
        <v>0</v>
      </c>
      <c r="M42" s="58">
        <v>0</v>
      </c>
      <c r="N42" s="10">
        <v>0</v>
      </c>
      <c r="O42" s="58">
        <v>0</v>
      </c>
      <c r="P42" s="11">
        <v>1</v>
      </c>
      <c r="Q42" s="58">
        <v>0.265886732252061</v>
      </c>
      <c r="R42" s="10">
        <v>0</v>
      </c>
      <c r="S42" s="58">
        <v>0</v>
      </c>
      <c r="T42" s="10">
        <v>0</v>
      </c>
      <c r="U42" s="58">
        <v>0</v>
      </c>
      <c r="V42" s="11">
        <v>1</v>
      </c>
      <c r="W42" s="58">
        <v>0.265886732252061</v>
      </c>
      <c r="X42" s="10">
        <v>1</v>
      </c>
      <c r="Y42" s="58">
        <v>0.265886732252061</v>
      </c>
      <c r="Z42" s="10">
        <v>0</v>
      </c>
      <c r="AA42" s="59">
        <v>0</v>
      </c>
      <c r="AB42" s="10">
        <v>1</v>
      </c>
      <c r="AC42" s="59">
        <v>1.4580872811046501E-2</v>
      </c>
      <c r="AD42" s="10">
        <v>1</v>
      </c>
      <c r="AE42" s="59">
        <v>5.9317962072095104E-3</v>
      </c>
      <c r="AF42" s="10">
        <v>0</v>
      </c>
      <c r="AG42" s="58">
        <v>0</v>
      </c>
      <c r="AH42" s="10">
        <v>1</v>
      </c>
      <c r="AI42" s="58">
        <v>0.265886732252061</v>
      </c>
      <c r="AJ42" s="10">
        <v>1</v>
      </c>
      <c r="AK42" s="58">
        <v>0.265886732252061</v>
      </c>
      <c r="AL42" s="5"/>
    </row>
    <row r="43" spans="1:38" ht="15.75" customHeight="1">
      <c r="A43" s="16" t="s">
        <v>170</v>
      </c>
      <c r="B43" s="16">
        <v>0</v>
      </c>
      <c r="C43" s="60">
        <v>0</v>
      </c>
      <c r="D43" s="16">
        <v>0</v>
      </c>
      <c r="E43" s="60">
        <v>0</v>
      </c>
      <c r="F43" s="16">
        <v>0</v>
      </c>
      <c r="G43" s="60">
        <v>0</v>
      </c>
      <c r="H43" s="16">
        <v>0</v>
      </c>
      <c r="I43" s="60">
        <v>0</v>
      </c>
      <c r="J43" s="16">
        <v>0</v>
      </c>
      <c r="K43" s="60">
        <v>0</v>
      </c>
      <c r="L43" s="16">
        <v>0</v>
      </c>
      <c r="M43" s="60">
        <v>0</v>
      </c>
      <c r="N43" s="16">
        <v>0</v>
      </c>
      <c r="O43" s="60">
        <v>0</v>
      </c>
      <c r="P43" s="16">
        <v>0</v>
      </c>
      <c r="Q43" s="60">
        <v>0</v>
      </c>
      <c r="R43" s="16">
        <v>0</v>
      </c>
      <c r="S43" s="60">
        <v>0</v>
      </c>
      <c r="T43" s="16">
        <v>0</v>
      </c>
      <c r="U43" s="60">
        <v>0</v>
      </c>
      <c r="V43" s="16">
        <v>0</v>
      </c>
      <c r="W43" s="60">
        <v>0</v>
      </c>
      <c r="X43" s="16">
        <v>0</v>
      </c>
      <c r="Y43" s="60">
        <v>0</v>
      </c>
      <c r="Z43" s="16">
        <v>0</v>
      </c>
      <c r="AA43" s="61">
        <v>0</v>
      </c>
      <c r="AB43" s="16">
        <v>0</v>
      </c>
      <c r="AC43" s="61">
        <v>0</v>
      </c>
      <c r="AD43" s="16">
        <v>1</v>
      </c>
      <c r="AE43" s="61">
        <v>5.9317962072095104E-3</v>
      </c>
      <c r="AF43" s="16">
        <v>0</v>
      </c>
      <c r="AG43" s="60">
        <v>0</v>
      </c>
      <c r="AH43" s="16">
        <v>0</v>
      </c>
      <c r="AI43" s="60">
        <v>0</v>
      </c>
      <c r="AJ43" s="16">
        <v>1</v>
      </c>
      <c r="AK43" s="60">
        <v>0.38940809968847401</v>
      </c>
      <c r="AL43" s="5"/>
    </row>
    <row r="44" spans="1:38" ht="15.75" customHeight="1">
      <c r="A44" s="10" t="s">
        <v>171</v>
      </c>
      <c r="B44" s="10">
        <v>0</v>
      </c>
      <c r="C44" s="58">
        <v>0</v>
      </c>
      <c r="D44" s="10">
        <v>0</v>
      </c>
      <c r="E44" s="58">
        <v>0</v>
      </c>
      <c r="F44" s="10">
        <v>0</v>
      </c>
      <c r="G44" s="58">
        <v>0</v>
      </c>
      <c r="H44" s="10">
        <v>0</v>
      </c>
      <c r="I44" s="58">
        <v>0</v>
      </c>
      <c r="J44" s="10">
        <v>0</v>
      </c>
      <c r="K44" s="58">
        <v>0</v>
      </c>
      <c r="L44" s="10">
        <v>0</v>
      </c>
      <c r="M44" s="58">
        <v>0</v>
      </c>
      <c r="N44" s="10">
        <v>0</v>
      </c>
      <c r="O44" s="58">
        <v>0</v>
      </c>
      <c r="P44" s="10">
        <v>0</v>
      </c>
      <c r="Q44" s="58">
        <v>0</v>
      </c>
      <c r="R44" s="10">
        <v>0</v>
      </c>
      <c r="S44" s="58">
        <v>0</v>
      </c>
      <c r="T44" s="10">
        <v>0</v>
      </c>
      <c r="U44" s="58">
        <v>0</v>
      </c>
      <c r="V44" s="10">
        <v>0</v>
      </c>
      <c r="W44" s="58">
        <v>0</v>
      </c>
      <c r="X44" s="10">
        <v>0</v>
      </c>
      <c r="Y44" s="58">
        <v>0</v>
      </c>
      <c r="Z44" s="10">
        <v>0</v>
      </c>
      <c r="AA44" s="59">
        <v>0</v>
      </c>
      <c r="AB44" s="10">
        <v>0</v>
      </c>
      <c r="AC44" s="59">
        <v>0</v>
      </c>
      <c r="AD44" s="10">
        <v>0</v>
      </c>
      <c r="AE44" s="59">
        <v>0</v>
      </c>
      <c r="AF44" s="10">
        <v>0</v>
      </c>
      <c r="AG44" s="58">
        <v>0</v>
      </c>
      <c r="AH44" s="10">
        <v>0</v>
      </c>
      <c r="AI44" s="58">
        <v>0</v>
      </c>
      <c r="AJ44" s="10">
        <v>0</v>
      </c>
      <c r="AK44" s="58">
        <v>0</v>
      </c>
      <c r="AL44" s="5"/>
    </row>
    <row r="45" spans="1:38" ht="15.75" customHeight="1">
      <c r="A45" s="16" t="s">
        <v>172</v>
      </c>
      <c r="B45" s="16">
        <v>0</v>
      </c>
      <c r="C45" s="60">
        <v>0</v>
      </c>
      <c r="D45" s="16">
        <v>0</v>
      </c>
      <c r="E45" s="60">
        <v>0</v>
      </c>
      <c r="F45" s="16">
        <v>0</v>
      </c>
      <c r="G45" s="60">
        <v>0</v>
      </c>
      <c r="H45" s="16">
        <v>0</v>
      </c>
      <c r="I45" s="60">
        <v>0</v>
      </c>
      <c r="J45" s="16">
        <v>0</v>
      </c>
      <c r="K45" s="60">
        <v>0</v>
      </c>
      <c r="L45" s="16">
        <v>0</v>
      </c>
      <c r="M45" s="60">
        <v>0</v>
      </c>
      <c r="N45" s="16">
        <v>0</v>
      </c>
      <c r="O45" s="60">
        <v>0</v>
      </c>
      <c r="P45" s="16">
        <v>0</v>
      </c>
      <c r="Q45" s="60">
        <v>0</v>
      </c>
      <c r="R45" s="16">
        <v>0</v>
      </c>
      <c r="S45" s="60">
        <v>0</v>
      </c>
      <c r="T45" s="16">
        <v>0</v>
      </c>
      <c r="U45" s="60">
        <v>0</v>
      </c>
      <c r="V45" s="16">
        <v>0</v>
      </c>
      <c r="W45" s="60">
        <v>0</v>
      </c>
      <c r="X45" s="16">
        <v>0</v>
      </c>
      <c r="Y45" s="60">
        <v>0</v>
      </c>
      <c r="Z45" s="16">
        <v>0</v>
      </c>
      <c r="AA45" s="61">
        <v>0</v>
      </c>
      <c r="AB45" s="16">
        <v>0</v>
      </c>
      <c r="AC45" s="61">
        <v>0</v>
      </c>
      <c r="AD45" s="16">
        <v>0</v>
      </c>
      <c r="AE45" s="61">
        <v>0</v>
      </c>
      <c r="AF45" s="16">
        <v>0</v>
      </c>
      <c r="AG45" s="60">
        <v>0</v>
      </c>
      <c r="AH45" s="16">
        <v>0</v>
      </c>
      <c r="AI45" s="60">
        <v>0</v>
      </c>
      <c r="AJ45" s="16">
        <v>0</v>
      </c>
      <c r="AK45" s="60">
        <v>0</v>
      </c>
      <c r="AL45" s="5"/>
    </row>
    <row r="46" spans="1:38" ht="15.75" customHeight="1">
      <c r="A46" s="10" t="s">
        <v>173</v>
      </c>
      <c r="B46" s="10">
        <v>0</v>
      </c>
      <c r="C46" s="58">
        <v>0</v>
      </c>
      <c r="D46" s="10">
        <v>2</v>
      </c>
      <c r="E46" s="58">
        <v>11.9047619047619</v>
      </c>
      <c r="F46" s="10">
        <v>0</v>
      </c>
      <c r="G46" s="58">
        <v>0</v>
      </c>
      <c r="H46" s="10">
        <v>0</v>
      </c>
      <c r="I46" s="58">
        <v>0</v>
      </c>
      <c r="J46" s="10">
        <v>2</v>
      </c>
      <c r="K46" s="58">
        <v>1.1863592414419E-2</v>
      </c>
      <c r="L46" s="10">
        <v>0</v>
      </c>
      <c r="M46" s="58">
        <v>0</v>
      </c>
      <c r="N46" s="10">
        <v>0</v>
      </c>
      <c r="O46" s="58">
        <v>0</v>
      </c>
      <c r="P46" s="11">
        <v>1</v>
      </c>
      <c r="Q46" s="58">
        <v>5.9523809523809499</v>
      </c>
      <c r="R46" s="10">
        <v>0</v>
      </c>
      <c r="S46" s="58">
        <v>0</v>
      </c>
      <c r="T46" s="10">
        <v>0</v>
      </c>
      <c r="U46" s="58">
        <v>0</v>
      </c>
      <c r="V46" s="11">
        <v>1</v>
      </c>
      <c r="W46" s="58">
        <v>5.9523809523809499</v>
      </c>
      <c r="X46" s="10">
        <v>0</v>
      </c>
      <c r="Y46" s="58">
        <v>0</v>
      </c>
      <c r="Z46" s="10">
        <v>0</v>
      </c>
      <c r="AA46" s="59">
        <v>0</v>
      </c>
      <c r="AB46" s="10">
        <v>1</v>
      </c>
      <c r="AC46" s="59">
        <v>1.4580872811046501E-2</v>
      </c>
      <c r="AD46" s="10">
        <v>0</v>
      </c>
      <c r="AE46" s="59">
        <v>0</v>
      </c>
      <c r="AF46" s="10">
        <v>0</v>
      </c>
      <c r="AG46" s="58">
        <v>0</v>
      </c>
      <c r="AH46" s="10">
        <v>1</v>
      </c>
      <c r="AI46" s="58">
        <v>5.9523809523809499</v>
      </c>
      <c r="AJ46" s="10">
        <v>0</v>
      </c>
      <c r="AK46" s="58">
        <v>0</v>
      </c>
      <c r="AL46" s="5"/>
    </row>
    <row r="47" spans="1:38" ht="15.75" customHeight="1">
      <c r="A47" s="16" t="s">
        <v>174</v>
      </c>
      <c r="B47" s="16">
        <v>0</v>
      </c>
      <c r="C47" s="60">
        <v>0</v>
      </c>
      <c r="D47" s="16">
        <v>2</v>
      </c>
      <c r="E47" s="60">
        <v>1.0214504596527101</v>
      </c>
      <c r="F47" s="16">
        <v>1</v>
      </c>
      <c r="G47" s="60">
        <v>0.51072522982635404</v>
      </c>
      <c r="H47" s="16">
        <v>0</v>
      </c>
      <c r="I47" s="60">
        <v>0</v>
      </c>
      <c r="J47" s="16">
        <v>2</v>
      </c>
      <c r="K47" s="60">
        <v>1.1863592414419E-2</v>
      </c>
      <c r="L47" s="16">
        <v>1</v>
      </c>
      <c r="M47" s="60">
        <v>5.9317962072095104E-3</v>
      </c>
      <c r="N47" s="16">
        <v>0</v>
      </c>
      <c r="O47" s="60">
        <v>0</v>
      </c>
      <c r="P47" s="20">
        <v>2</v>
      </c>
      <c r="Q47" s="60">
        <v>1.0214504596527101</v>
      </c>
      <c r="R47" s="20">
        <v>1</v>
      </c>
      <c r="S47" s="60">
        <v>0.51072522982635404</v>
      </c>
      <c r="T47" s="16">
        <v>0</v>
      </c>
      <c r="U47" s="60">
        <v>0</v>
      </c>
      <c r="V47" s="20">
        <v>2</v>
      </c>
      <c r="W47" s="60">
        <v>1.0214504596527101</v>
      </c>
      <c r="X47" s="20">
        <v>1</v>
      </c>
      <c r="Y47" s="60">
        <v>0.51072522982635404</v>
      </c>
      <c r="Z47" s="16">
        <v>0</v>
      </c>
      <c r="AA47" s="61">
        <v>0</v>
      </c>
      <c r="AB47" s="16">
        <v>2</v>
      </c>
      <c r="AC47" s="61">
        <v>2.9161745622092901E-2</v>
      </c>
      <c r="AD47" s="16">
        <v>1</v>
      </c>
      <c r="AE47" s="61">
        <v>5.9317962072095104E-3</v>
      </c>
      <c r="AF47" s="16">
        <v>0</v>
      </c>
      <c r="AG47" s="60">
        <v>0</v>
      </c>
      <c r="AH47" s="16">
        <v>2</v>
      </c>
      <c r="AI47" s="60">
        <v>1.0214504596527101</v>
      </c>
      <c r="AJ47" s="16">
        <v>1</v>
      </c>
      <c r="AK47" s="60">
        <v>0.51072522982635404</v>
      </c>
      <c r="AL47" s="5"/>
    </row>
    <row r="48" spans="1:38" ht="15.75" customHeight="1">
      <c r="A48" s="10" t="s">
        <v>175</v>
      </c>
      <c r="B48" s="11">
        <v>2</v>
      </c>
      <c r="C48" s="58">
        <v>0.55111600992008802</v>
      </c>
      <c r="D48" s="10">
        <v>0</v>
      </c>
      <c r="E48" s="58">
        <v>0</v>
      </c>
      <c r="F48" s="11">
        <v>2</v>
      </c>
      <c r="G48" s="58">
        <v>0.55111600992008802</v>
      </c>
      <c r="H48" s="11">
        <v>2</v>
      </c>
      <c r="I48" s="58">
        <v>0.55111600992008802</v>
      </c>
      <c r="J48" s="11">
        <v>1</v>
      </c>
      <c r="K48" s="58">
        <v>5.9317962072095104E-3</v>
      </c>
      <c r="L48" s="11">
        <v>2</v>
      </c>
      <c r="M48" s="58">
        <v>1.1863592414419E-2</v>
      </c>
      <c r="N48" s="11">
        <v>2</v>
      </c>
      <c r="O48" s="58">
        <v>0.55111600992008802</v>
      </c>
      <c r="P48" s="11">
        <v>1</v>
      </c>
      <c r="Q48" s="58">
        <v>0.27555800496004401</v>
      </c>
      <c r="R48" s="11">
        <v>2</v>
      </c>
      <c r="S48" s="58">
        <v>0.55111600992008802</v>
      </c>
      <c r="T48" s="11">
        <v>2</v>
      </c>
      <c r="U48" s="58">
        <v>0.55111600992008802</v>
      </c>
      <c r="V48" s="11">
        <v>1</v>
      </c>
      <c r="W48" s="58">
        <v>0.27555800496004401</v>
      </c>
      <c r="X48" s="11">
        <v>2</v>
      </c>
      <c r="Y48" s="58">
        <v>0.55111600992008802</v>
      </c>
      <c r="Z48" s="10">
        <v>2</v>
      </c>
      <c r="AA48" s="59">
        <v>1.1863592414419E-2</v>
      </c>
      <c r="AB48" s="10">
        <v>1</v>
      </c>
      <c r="AC48" s="59">
        <v>1.4580872811046501E-2</v>
      </c>
      <c r="AD48" s="10">
        <v>1</v>
      </c>
      <c r="AE48" s="59">
        <v>5.9317962072095104E-3</v>
      </c>
      <c r="AF48" s="10">
        <v>2</v>
      </c>
      <c r="AG48" s="58">
        <v>1.1863592414419E-2</v>
      </c>
      <c r="AH48" s="10">
        <v>1</v>
      </c>
      <c r="AI48" s="58">
        <v>0.27555800496004401</v>
      </c>
      <c r="AJ48" s="10">
        <v>1</v>
      </c>
      <c r="AK48" s="58">
        <v>0.27555800496004401</v>
      </c>
      <c r="AL48" s="5"/>
    </row>
    <row r="49" spans="1:38" ht="15.75" customHeight="1">
      <c r="A49" s="16" t="s">
        <v>176</v>
      </c>
      <c r="B49" s="16">
        <v>0</v>
      </c>
      <c r="C49" s="60">
        <v>0</v>
      </c>
      <c r="D49" s="16">
        <v>0</v>
      </c>
      <c r="E49" s="60">
        <v>0</v>
      </c>
      <c r="F49" s="16">
        <v>0</v>
      </c>
      <c r="G49" s="60">
        <v>0</v>
      </c>
      <c r="H49" s="16">
        <v>0</v>
      </c>
      <c r="I49" s="60">
        <v>0</v>
      </c>
      <c r="J49" s="16">
        <v>0</v>
      </c>
      <c r="K49" s="60">
        <v>0</v>
      </c>
      <c r="L49" s="16">
        <v>0</v>
      </c>
      <c r="M49" s="60">
        <v>0</v>
      </c>
      <c r="N49" s="16">
        <v>0</v>
      </c>
      <c r="O49" s="60">
        <v>0</v>
      </c>
      <c r="P49" s="16">
        <v>0</v>
      </c>
      <c r="Q49" s="60">
        <v>0</v>
      </c>
      <c r="R49" s="16">
        <v>0</v>
      </c>
      <c r="S49" s="60">
        <v>0</v>
      </c>
      <c r="T49" s="16">
        <v>0</v>
      </c>
      <c r="U49" s="60">
        <v>0</v>
      </c>
      <c r="V49" s="16">
        <v>0</v>
      </c>
      <c r="W49" s="60">
        <v>0</v>
      </c>
      <c r="X49" s="16">
        <v>0</v>
      </c>
      <c r="Y49" s="60">
        <v>0</v>
      </c>
      <c r="Z49" s="16">
        <v>0</v>
      </c>
      <c r="AA49" s="61">
        <v>0</v>
      </c>
      <c r="AB49" s="16">
        <v>0</v>
      </c>
      <c r="AC49" s="61">
        <v>0</v>
      </c>
      <c r="AD49" s="16">
        <v>0</v>
      </c>
      <c r="AE49" s="61">
        <v>0</v>
      </c>
      <c r="AF49" s="16">
        <v>0</v>
      </c>
      <c r="AG49" s="60">
        <v>0</v>
      </c>
      <c r="AH49" s="16">
        <v>0</v>
      </c>
      <c r="AI49" s="60">
        <v>0</v>
      </c>
      <c r="AJ49" s="16">
        <v>0</v>
      </c>
      <c r="AK49" s="60">
        <v>0</v>
      </c>
      <c r="AL49" s="5"/>
    </row>
    <row r="50" spans="1:38" ht="15.75" customHeight="1">
      <c r="A50" s="10" t="s">
        <v>177</v>
      </c>
      <c r="B50" s="11">
        <v>1</v>
      </c>
      <c r="C50" s="58">
        <v>0.44150110375275903</v>
      </c>
      <c r="D50" s="11">
        <v>1</v>
      </c>
      <c r="E50" s="58">
        <v>0.44150110375275903</v>
      </c>
      <c r="F50" s="11">
        <v>1</v>
      </c>
      <c r="G50" s="58">
        <v>0.44150110375275903</v>
      </c>
      <c r="H50" s="11">
        <v>1</v>
      </c>
      <c r="I50" s="58">
        <v>0.44150110375275903</v>
      </c>
      <c r="J50" s="11">
        <v>1</v>
      </c>
      <c r="K50" s="58">
        <v>5.9317962072095104E-3</v>
      </c>
      <c r="L50" s="11">
        <v>1</v>
      </c>
      <c r="M50" s="58">
        <v>5.9317962072095104E-3</v>
      </c>
      <c r="N50" s="11">
        <v>1</v>
      </c>
      <c r="O50" s="58">
        <v>0.44150110375275903</v>
      </c>
      <c r="P50" s="11">
        <v>1</v>
      </c>
      <c r="Q50" s="58">
        <v>0.44150110375275903</v>
      </c>
      <c r="R50" s="11">
        <v>1</v>
      </c>
      <c r="S50" s="58">
        <v>0.44150110375275903</v>
      </c>
      <c r="T50" s="11">
        <v>1</v>
      </c>
      <c r="U50" s="58">
        <v>0.44150110375275903</v>
      </c>
      <c r="V50" s="11">
        <v>1</v>
      </c>
      <c r="W50" s="58">
        <v>0.44150110375275903</v>
      </c>
      <c r="X50" s="11">
        <v>1</v>
      </c>
      <c r="Y50" s="58">
        <v>0.44150110375275903</v>
      </c>
      <c r="Z50" s="10">
        <v>0</v>
      </c>
      <c r="AA50" s="59">
        <v>0</v>
      </c>
      <c r="AB50" s="10">
        <v>1</v>
      </c>
      <c r="AC50" s="59">
        <v>1.4580872811046501E-2</v>
      </c>
      <c r="AD50" s="10">
        <v>1</v>
      </c>
      <c r="AE50" s="59">
        <v>5.9317962072095104E-3</v>
      </c>
      <c r="AF50" s="10">
        <v>0</v>
      </c>
      <c r="AG50" s="58">
        <v>0</v>
      </c>
      <c r="AH50" s="10">
        <v>1</v>
      </c>
      <c r="AI50" s="58">
        <v>0.44150110375275903</v>
      </c>
      <c r="AJ50" s="10">
        <v>1</v>
      </c>
      <c r="AK50" s="58">
        <v>0.44150110375275903</v>
      </c>
      <c r="AL50" s="5"/>
    </row>
    <row r="51" spans="1:38" ht="15.75" customHeight="1">
      <c r="A51" s="16" t="s">
        <v>178</v>
      </c>
      <c r="B51" s="16">
        <v>0</v>
      </c>
      <c r="C51" s="60">
        <v>0</v>
      </c>
      <c r="D51" s="16">
        <v>0</v>
      </c>
      <c r="E51" s="60">
        <v>0</v>
      </c>
      <c r="F51" s="16">
        <v>1</v>
      </c>
      <c r="G51" s="60">
        <v>0.50100200400801598</v>
      </c>
      <c r="H51" s="16">
        <v>0</v>
      </c>
      <c r="I51" s="60">
        <v>0</v>
      </c>
      <c r="J51" s="16">
        <v>0</v>
      </c>
      <c r="K51" s="60">
        <v>0</v>
      </c>
      <c r="L51" s="16">
        <v>1</v>
      </c>
      <c r="M51" s="60">
        <v>5.9317962072095104E-3</v>
      </c>
      <c r="N51" s="16">
        <v>0</v>
      </c>
      <c r="O51" s="60">
        <v>0</v>
      </c>
      <c r="P51" s="16">
        <v>0</v>
      </c>
      <c r="Q51" s="60">
        <v>0</v>
      </c>
      <c r="R51" s="20">
        <v>1</v>
      </c>
      <c r="S51" s="60">
        <v>0.50100200400801598</v>
      </c>
      <c r="T51" s="16">
        <v>0</v>
      </c>
      <c r="U51" s="60">
        <v>0</v>
      </c>
      <c r="V51" s="16">
        <v>0</v>
      </c>
      <c r="W51" s="60">
        <v>0</v>
      </c>
      <c r="X51" s="20">
        <v>1</v>
      </c>
      <c r="Y51" s="60">
        <v>0.50100200400801598</v>
      </c>
      <c r="Z51" s="16">
        <v>0</v>
      </c>
      <c r="AA51" s="61">
        <v>0</v>
      </c>
      <c r="AB51" s="16">
        <v>0</v>
      </c>
      <c r="AC51" s="61">
        <v>0</v>
      </c>
      <c r="AD51" s="16">
        <v>1</v>
      </c>
      <c r="AE51" s="61">
        <v>5.9317962072095104E-3</v>
      </c>
      <c r="AF51" s="16">
        <v>0</v>
      </c>
      <c r="AG51" s="60">
        <v>0</v>
      </c>
      <c r="AH51" s="16">
        <v>0</v>
      </c>
      <c r="AI51" s="60">
        <v>0</v>
      </c>
      <c r="AJ51" s="16">
        <v>1</v>
      </c>
      <c r="AK51" s="60">
        <v>0.50100200400801598</v>
      </c>
      <c r="AL51" s="5"/>
    </row>
    <row r="52" spans="1:38" ht="15.75" customHeight="1">
      <c r="A52" s="10" t="s">
        <v>179</v>
      </c>
      <c r="B52" s="10">
        <v>0</v>
      </c>
      <c r="C52" s="58">
        <v>0</v>
      </c>
      <c r="D52" s="10">
        <v>0</v>
      </c>
      <c r="E52" s="58">
        <v>0</v>
      </c>
      <c r="F52" s="10">
        <v>0</v>
      </c>
      <c r="G52" s="58">
        <v>0</v>
      </c>
      <c r="H52" s="10">
        <v>0</v>
      </c>
      <c r="I52" s="58">
        <v>0</v>
      </c>
      <c r="J52" s="10">
        <v>0</v>
      </c>
      <c r="K52" s="58">
        <v>0</v>
      </c>
      <c r="L52" s="10">
        <v>0</v>
      </c>
      <c r="M52" s="58">
        <v>0</v>
      </c>
      <c r="N52" s="10">
        <v>0</v>
      </c>
      <c r="O52" s="58">
        <v>0</v>
      </c>
      <c r="P52" s="11">
        <v>1</v>
      </c>
      <c r="Q52" s="58">
        <v>0.49431537320810698</v>
      </c>
      <c r="R52" s="10">
        <v>0</v>
      </c>
      <c r="S52" s="58">
        <v>0</v>
      </c>
      <c r="T52" s="10">
        <v>0</v>
      </c>
      <c r="U52" s="58">
        <v>0</v>
      </c>
      <c r="V52" s="11">
        <v>2</v>
      </c>
      <c r="W52" s="58">
        <v>0.98863074641621296</v>
      </c>
      <c r="X52" s="10">
        <v>0</v>
      </c>
      <c r="Y52" s="58">
        <v>0</v>
      </c>
      <c r="Z52" s="10">
        <v>0</v>
      </c>
      <c r="AA52" s="59">
        <v>0</v>
      </c>
      <c r="AB52" s="10">
        <v>2</v>
      </c>
      <c r="AC52" s="59">
        <v>2.9161745622092901E-2</v>
      </c>
      <c r="AD52" s="10">
        <v>0</v>
      </c>
      <c r="AE52" s="59">
        <v>0</v>
      </c>
      <c r="AF52" s="10">
        <v>0</v>
      </c>
      <c r="AG52" s="58">
        <v>0</v>
      </c>
      <c r="AH52" s="10">
        <v>2</v>
      </c>
      <c r="AI52" s="58">
        <v>0.98863074641621296</v>
      </c>
      <c r="AJ52" s="10">
        <v>0</v>
      </c>
      <c r="AK52" s="58">
        <v>0</v>
      </c>
      <c r="AL52" s="5"/>
    </row>
    <row r="53" spans="1:38" ht="15.75" customHeight="1">
      <c r="A53" s="16" t="s">
        <v>180</v>
      </c>
      <c r="B53" s="16">
        <v>0</v>
      </c>
      <c r="C53" s="60">
        <v>0</v>
      </c>
      <c r="D53" s="16">
        <v>1</v>
      </c>
      <c r="E53" s="60">
        <v>0.708215297450425</v>
      </c>
      <c r="F53" s="16">
        <v>1</v>
      </c>
      <c r="G53" s="60">
        <v>0.708215297450425</v>
      </c>
      <c r="H53" s="16">
        <v>0</v>
      </c>
      <c r="I53" s="60">
        <v>0</v>
      </c>
      <c r="J53" s="16">
        <v>1</v>
      </c>
      <c r="K53" s="60">
        <v>5.9317962072095104E-3</v>
      </c>
      <c r="L53" s="16">
        <v>0</v>
      </c>
      <c r="M53" s="60">
        <v>0</v>
      </c>
      <c r="N53" s="16">
        <v>0</v>
      </c>
      <c r="O53" s="60">
        <v>0</v>
      </c>
      <c r="P53" s="20">
        <v>1</v>
      </c>
      <c r="Q53" s="60">
        <v>0.708215297450425</v>
      </c>
      <c r="R53" s="16">
        <v>0</v>
      </c>
      <c r="S53" s="60">
        <v>0</v>
      </c>
      <c r="T53" s="16">
        <v>0</v>
      </c>
      <c r="U53" s="60">
        <v>0</v>
      </c>
      <c r="V53" s="20">
        <v>1</v>
      </c>
      <c r="W53" s="60">
        <v>0.708215297450425</v>
      </c>
      <c r="X53" s="16">
        <v>0</v>
      </c>
      <c r="Y53" s="60">
        <v>0</v>
      </c>
      <c r="Z53" s="16">
        <v>0</v>
      </c>
      <c r="AA53" s="61">
        <v>0</v>
      </c>
      <c r="AB53" s="16">
        <v>1</v>
      </c>
      <c r="AC53" s="61">
        <v>1.4580872811046501E-2</v>
      </c>
      <c r="AD53" s="16">
        <v>0</v>
      </c>
      <c r="AE53" s="61">
        <v>0</v>
      </c>
      <c r="AF53" s="16">
        <v>0</v>
      </c>
      <c r="AG53" s="60">
        <v>0</v>
      </c>
      <c r="AH53" s="16">
        <v>1</v>
      </c>
      <c r="AI53" s="60">
        <v>0.708215297450425</v>
      </c>
      <c r="AJ53" s="16">
        <v>0</v>
      </c>
      <c r="AK53" s="60">
        <v>0</v>
      </c>
      <c r="AL53" s="5"/>
    </row>
    <row r="54" spans="1:38" ht="15.75" customHeight="1">
      <c r="A54" s="10" t="s">
        <v>181</v>
      </c>
      <c r="B54" s="10">
        <v>1</v>
      </c>
      <c r="C54" s="58">
        <v>1.23609394313968</v>
      </c>
      <c r="D54" s="10">
        <v>0</v>
      </c>
      <c r="E54" s="58">
        <v>0</v>
      </c>
      <c r="F54" s="10">
        <v>1</v>
      </c>
      <c r="G54" s="58">
        <v>1.23609394313968</v>
      </c>
      <c r="H54" s="10">
        <v>0</v>
      </c>
      <c r="I54" s="58">
        <v>0</v>
      </c>
      <c r="J54" s="10">
        <v>0</v>
      </c>
      <c r="K54" s="58">
        <v>0</v>
      </c>
      <c r="L54" s="10">
        <v>1</v>
      </c>
      <c r="M54" s="58">
        <v>5.9317962072095104E-3</v>
      </c>
      <c r="N54" s="10">
        <v>0</v>
      </c>
      <c r="O54" s="58">
        <v>0</v>
      </c>
      <c r="P54" s="10">
        <v>0</v>
      </c>
      <c r="Q54" s="58">
        <v>0</v>
      </c>
      <c r="R54" s="11">
        <v>1</v>
      </c>
      <c r="S54" s="58">
        <v>1.23609394313968</v>
      </c>
      <c r="T54" s="10">
        <v>0</v>
      </c>
      <c r="U54" s="58">
        <v>0</v>
      </c>
      <c r="V54" s="10">
        <v>0</v>
      </c>
      <c r="W54" s="58">
        <v>0</v>
      </c>
      <c r="X54" s="11">
        <v>1</v>
      </c>
      <c r="Y54" s="58">
        <v>1.23609394313968</v>
      </c>
      <c r="Z54" s="10">
        <v>0</v>
      </c>
      <c r="AA54" s="59">
        <v>0</v>
      </c>
      <c r="AB54" s="10">
        <v>0</v>
      </c>
      <c r="AC54" s="59">
        <v>0</v>
      </c>
      <c r="AD54" s="10">
        <v>1</v>
      </c>
      <c r="AE54" s="59">
        <v>5.9317962072095104E-3</v>
      </c>
      <c r="AF54" s="10">
        <v>0</v>
      </c>
      <c r="AG54" s="58">
        <v>0</v>
      </c>
      <c r="AH54" s="10">
        <v>0</v>
      </c>
      <c r="AI54" s="58">
        <v>0</v>
      </c>
      <c r="AJ54" s="10">
        <v>0</v>
      </c>
      <c r="AK54" s="58">
        <v>0</v>
      </c>
      <c r="AL54" s="5"/>
    </row>
    <row r="55" spans="1:38" ht="15.75" customHeight="1">
      <c r="A55" s="16" t="s">
        <v>182</v>
      </c>
      <c r="B55" s="16">
        <v>0</v>
      </c>
      <c r="C55" s="60">
        <v>0</v>
      </c>
      <c r="D55" s="16">
        <v>0</v>
      </c>
      <c r="E55" s="60">
        <v>0</v>
      </c>
      <c r="F55" s="16">
        <v>0</v>
      </c>
      <c r="G55" s="60">
        <v>0</v>
      </c>
      <c r="H55" s="16">
        <v>0</v>
      </c>
      <c r="I55" s="60">
        <v>0</v>
      </c>
      <c r="J55" s="16">
        <v>0</v>
      </c>
      <c r="K55" s="60">
        <v>0</v>
      </c>
      <c r="L55" s="16">
        <v>0</v>
      </c>
      <c r="M55" s="60">
        <v>0</v>
      </c>
      <c r="N55" s="16">
        <v>0</v>
      </c>
      <c r="O55" s="60">
        <v>0</v>
      </c>
      <c r="P55" s="16">
        <v>0</v>
      </c>
      <c r="Q55" s="60">
        <v>0</v>
      </c>
      <c r="R55" s="16">
        <v>0</v>
      </c>
      <c r="S55" s="60">
        <v>0</v>
      </c>
      <c r="T55" s="16">
        <v>0</v>
      </c>
      <c r="U55" s="60">
        <v>0</v>
      </c>
      <c r="V55" s="16">
        <v>0</v>
      </c>
      <c r="W55" s="60">
        <v>0</v>
      </c>
      <c r="X55" s="16">
        <v>0</v>
      </c>
      <c r="Y55" s="60">
        <v>0</v>
      </c>
      <c r="Z55" s="16">
        <v>0</v>
      </c>
      <c r="AA55" s="61">
        <v>0</v>
      </c>
      <c r="AB55" s="16">
        <v>0</v>
      </c>
      <c r="AC55" s="61">
        <v>0</v>
      </c>
      <c r="AD55" s="16">
        <v>0</v>
      </c>
      <c r="AE55" s="61">
        <v>0</v>
      </c>
      <c r="AF55" s="16">
        <v>0</v>
      </c>
      <c r="AG55" s="60">
        <v>0</v>
      </c>
      <c r="AH55" s="16">
        <v>0</v>
      </c>
      <c r="AI55" s="60">
        <v>0</v>
      </c>
      <c r="AJ55" s="16">
        <v>0</v>
      </c>
      <c r="AK55" s="60">
        <v>0</v>
      </c>
      <c r="AL55" s="5"/>
    </row>
    <row r="56" spans="1:38" ht="15.75" customHeight="1">
      <c r="A56" s="10" t="s">
        <v>183</v>
      </c>
      <c r="B56" s="11">
        <v>1</v>
      </c>
      <c r="C56" s="58">
        <v>0.64892926670992901</v>
      </c>
      <c r="D56" s="11">
        <v>2</v>
      </c>
      <c r="E56" s="58">
        <v>1.29785853341986</v>
      </c>
      <c r="F56" s="10">
        <v>0</v>
      </c>
      <c r="G56" s="58">
        <v>0</v>
      </c>
      <c r="H56" s="11">
        <v>1</v>
      </c>
      <c r="I56" s="58">
        <v>0.64892926670992901</v>
      </c>
      <c r="J56" s="11">
        <v>2</v>
      </c>
      <c r="K56" s="58">
        <v>1.1863592414419E-2</v>
      </c>
      <c r="L56" s="10">
        <v>0</v>
      </c>
      <c r="M56" s="58">
        <v>0</v>
      </c>
      <c r="N56" s="11">
        <v>1</v>
      </c>
      <c r="O56" s="58">
        <v>0.64892926670992901</v>
      </c>
      <c r="P56" s="11">
        <v>2</v>
      </c>
      <c r="Q56" s="58">
        <v>1.29785853341986</v>
      </c>
      <c r="R56" s="10">
        <v>0</v>
      </c>
      <c r="S56" s="58">
        <v>0</v>
      </c>
      <c r="T56" s="11">
        <v>1</v>
      </c>
      <c r="U56" s="58">
        <v>0.64892926670992901</v>
      </c>
      <c r="V56" s="11">
        <v>2</v>
      </c>
      <c r="W56" s="58">
        <v>1.29785853341986</v>
      </c>
      <c r="X56" s="10">
        <v>0</v>
      </c>
      <c r="Y56" s="58">
        <v>0</v>
      </c>
      <c r="Z56" s="10">
        <v>1</v>
      </c>
      <c r="AA56" s="59">
        <v>5.9317962072095104E-3</v>
      </c>
      <c r="AB56" s="10">
        <v>2</v>
      </c>
      <c r="AC56" s="59">
        <v>2.9161745622092901E-2</v>
      </c>
      <c r="AD56" s="10">
        <v>0</v>
      </c>
      <c r="AE56" s="59">
        <v>0</v>
      </c>
      <c r="AF56" s="10">
        <v>1</v>
      </c>
      <c r="AG56" s="58">
        <v>5.9317962072095104E-3</v>
      </c>
      <c r="AH56" s="10">
        <v>2</v>
      </c>
      <c r="AI56" s="58">
        <v>1.29785853341986</v>
      </c>
      <c r="AJ56" s="10">
        <v>0</v>
      </c>
      <c r="AK56" s="58">
        <v>0</v>
      </c>
      <c r="AL56" s="5"/>
    </row>
    <row r="57" spans="1:38" ht="15.75" customHeight="1">
      <c r="A57" s="16" t="s">
        <v>184</v>
      </c>
      <c r="B57" s="16">
        <v>0</v>
      </c>
      <c r="C57" s="60">
        <v>0</v>
      </c>
      <c r="D57" s="16">
        <v>0</v>
      </c>
      <c r="E57" s="60">
        <v>0</v>
      </c>
      <c r="F57" s="16">
        <v>0</v>
      </c>
      <c r="G57" s="60">
        <v>0</v>
      </c>
      <c r="H57" s="16">
        <v>0</v>
      </c>
      <c r="I57" s="60">
        <v>0</v>
      </c>
      <c r="J57" s="16">
        <v>0</v>
      </c>
      <c r="K57" s="60">
        <v>0</v>
      </c>
      <c r="L57" s="16">
        <v>0</v>
      </c>
      <c r="M57" s="60">
        <v>0</v>
      </c>
      <c r="N57" s="16">
        <v>0</v>
      </c>
      <c r="O57" s="60">
        <v>0</v>
      </c>
      <c r="P57" s="16">
        <v>0</v>
      </c>
      <c r="Q57" s="60">
        <v>0</v>
      </c>
      <c r="R57" s="16">
        <v>0</v>
      </c>
      <c r="S57" s="60">
        <v>0</v>
      </c>
      <c r="T57" s="16">
        <v>0</v>
      </c>
      <c r="U57" s="60">
        <v>0</v>
      </c>
      <c r="V57" s="16">
        <v>0</v>
      </c>
      <c r="W57" s="60">
        <v>0</v>
      </c>
      <c r="X57" s="16">
        <v>0</v>
      </c>
      <c r="Y57" s="60">
        <v>0</v>
      </c>
      <c r="Z57" s="16">
        <v>0</v>
      </c>
      <c r="AA57" s="61">
        <v>0</v>
      </c>
      <c r="AB57" s="16">
        <v>0</v>
      </c>
      <c r="AC57" s="61">
        <v>0</v>
      </c>
      <c r="AD57" s="16">
        <v>0</v>
      </c>
      <c r="AE57" s="61">
        <v>0</v>
      </c>
      <c r="AF57" s="16">
        <v>0</v>
      </c>
      <c r="AG57" s="60">
        <v>0</v>
      </c>
      <c r="AH57" s="16">
        <v>0</v>
      </c>
      <c r="AI57" s="60">
        <v>0</v>
      </c>
      <c r="AJ57" s="16">
        <v>0</v>
      </c>
      <c r="AK57" s="60">
        <v>0</v>
      </c>
      <c r="AL57" s="5"/>
    </row>
    <row r="58" spans="1:38" ht="15.75" customHeight="1">
      <c r="A58" s="10" t="s">
        <v>185</v>
      </c>
      <c r="B58" s="10">
        <v>0</v>
      </c>
      <c r="C58" s="58">
        <v>0</v>
      </c>
      <c r="D58" s="10">
        <v>1</v>
      </c>
      <c r="E58" s="58">
        <v>0.55157198014340902</v>
      </c>
      <c r="F58" s="10">
        <v>2</v>
      </c>
      <c r="G58" s="58">
        <v>1.10314396028682</v>
      </c>
      <c r="H58" s="10">
        <v>1</v>
      </c>
      <c r="I58" s="58">
        <v>0.55157198014340902</v>
      </c>
      <c r="J58" s="10">
        <v>1</v>
      </c>
      <c r="K58" s="58">
        <v>5.9317962072095104E-3</v>
      </c>
      <c r="L58" s="10">
        <v>2</v>
      </c>
      <c r="M58" s="58">
        <v>1.1863592414419E-2</v>
      </c>
      <c r="N58" s="10">
        <v>0</v>
      </c>
      <c r="O58" s="58">
        <v>0</v>
      </c>
      <c r="P58" s="10">
        <v>0</v>
      </c>
      <c r="Q58" s="58">
        <v>0</v>
      </c>
      <c r="R58" s="11">
        <v>2</v>
      </c>
      <c r="S58" s="58">
        <v>1.10314396028682</v>
      </c>
      <c r="T58" s="10">
        <v>0</v>
      </c>
      <c r="U58" s="58">
        <v>0</v>
      </c>
      <c r="V58" s="10">
        <v>0</v>
      </c>
      <c r="W58" s="58">
        <v>0</v>
      </c>
      <c r="X58" s="11">
        <v>2</v>
      </c>
      <c r="Y58" s="58">
        <v>1.10314396028682</v>
      </c>
      <c r="Z58" s="10">
        <v>0</v>
      </c>
      <c r="AA58" s="59">
        <v>0</v>
      </c>
      <c r="AB58" s="10">
        <v>0</v>
      </c>
      <c r="AC58" s="59">
        <v>0</v>
      </c>
      <c r="AD58" s="10">
        <v>2</v>
      </c>
      <c r="AE58" s="59">
        <v>1.1863592414419E-2</v>
      </c>
      <c r="AF58" s="10">
        <v>0</v>
      </c>
      <c r="AG58" s="58">
        <v>0</v>
      </c>
      <c r="AH58" s="10">
        <v>0</v>
      </c>
      <c r="AI58" s="58">
        <v>0</v>
      </c>
      <c r="AJ58" s="10">
        <v>2</v>
      </c>
      <c r="AK58" s="58">
        <v>1.10314396028682</v>
      </c>
      <c r="AL58" s="5"/>
    </row>
    <row r="59" spans="1:38" ht="15.75" customHeight="1">
      <c r="A59" s="16" t="s">
        <v>186</v>
      </c>
      <c r="B59" s="20">
        <v>1</v>
      </c>
      <c r="C59" s="60">
        <v>0.38446751249519401</v>
      </c>
      <c r="D59" s="16">
        <v>0</v>
      </c>
      <c r="E59" s="60">
        <v>0</v>
      </c>
      <c r="F59" s="20">
        <v>2</v>
      </c>
      <c r="G59" s="60">
        <v>0.76893502499038802</v>
      </c>
      <c r="H59" s="16">
        <v>1</v>
      </c>
      <c r="I59" s="60">
        <v>0.38446751249519401</v>
      </c>
      <c r="J59" s="16">
        <v>0</v>
      </c>
      <c r="K59" s="60">
        <v>0</v>
      </c>
      <c r="L59" s="20">
        <v>2</v>
      </c>
      <c r="M59" s="60">
        <v>1.1863592414419E-2</v>
      </c>
      <c r="N59" s="20">
        <v>1</v>
      </c>
      <c r="O59" s="60">
        <v>0.38446751249519401</v>
      </c>
      <c r="P59" s="16">
        <v>0</v>
      </c>
      <c r="Q59" s="60">
        <v>0</v>
      </c>
      <c r="R59" s="20">
        <v>2</v>
      </c>
      <c r="S59" s="60">
        <v>0.76893502499038802</v>
      </c>
      <c r="T59" s="20">
        <v>1</v>
      </c>
      <c r="U59" s="60">
        <v>0.38446751249519401</v>
      </c>
      <c r="V59" s="16">
        <v>0</v>
      </c>
      <c r="W59" s="60">
        <v>0</v>
      </c>
      <c r="X59" s="20">
        <v>2</v>
      </c>
      <c r="Y59" s="60">
        <v>0.76893502499038802</v>
      </c>
      <c r="Z59" s="16">
        <v>1</v>
      </c>
      <c r="AA59" s="61">
        <v>5.9317962072095104E-3</v>
      </c>
      <c r="AB59" s="16">
        <v>0</v>
      </c>
      <c r="AC59" s="61">
        <v>0</v>
      </c>
      <c r="AD59" s="16">
        <v>2</v>
      </c>
      <c r="AE59" s="61">
        <v>1.1863592414419E-2</v>
      </c>
      <c r="AF59" s="16">
        <v>1</v>
      </c>
      <c r="AG59" s="60">
        <v>5.9317962072095104E-3</v>
      </c>
      <c r="AH59" s="16">
        <v>0</v>
      </c>
      <c r="AI59" s="60">
        <v>0</v>
      </c>
      <c r="AJ59" s="16">
        <v>2</v>
      </c>
      <c r="AK59" s="60">
        <v>0.76893502499038802</v>
      </c>
      <c r="AL59" s="5"/>
    </row>
    <row r="60" spans="1:38" ht="15.75" customHeight="1">
      <c r="A60" s="10" t="s">
        <v>187</v>
      </c>
      <c r="B60" s="10">
        <v>0</v>
      </c>
      <c r="C60" s="58">
        <v>0</v>
      </c>
      <c r="D60" s="10">
        <v>0</v>
      </c>
      <c r="E60" s="58">
        <v>0</v>
      </c>
      <c r="F60" s="10">
        <v>0</v>
      </c>
      <c r="G60" s="58">
        <v>0</v>
      </c>
      <c r="H60" s="10">
        <v>0</v>
      </c>
      <c r="I60" s="58">
        <v>0</v>
      </c>
      <c r="J60" s="10">
        <v>1</v>
      </c>
      <c r="K60" s="58">
        <v>5.9317962072095104E-3</v>
      </c>
      <c r="L60" s="10">
        <v>0</v>
      </c>
      <c r="M60" s="58">
        <v>0</v>
      </c>
      <c r="N60" s="10">
        <v>0</v>
      </c>
      <c r="O60" s="58">
        <v>0</v>
      </c>
      <c r="P60" s="11">
        <v>1</v>
      </c>
      <c r="Q60" s="58">
        <v>0.79936051159072696</v>
      </c>
      <c r="R60" s="10">
        <v>0</v>
      </c>
      <c r="S60" s="58">
        <v>0</v>
      </c>
      <c r="T60" s="10">
        <v>0</v>
      </c>
      <c r="U60" s="58">
        <v>0</v>
      </c>
      <c r="V60" s="11">
        <v>1</v>
      </c>
      <c r="W60" s="58">
        <v>0.79936051159072696</v>
      </c>
      <c r="X60" s="10">
        <v>0</v>
      </c>
      <c r="Y60" s="58">
        <v>0</v>
      </c>
      <c r="Z60" s="10">
        <v>0</v>
      </c>
      <c r="AA60" s="59">
        <v>0</v>
      </c>
      <c r="AB60" s="10">
        <v>1</v>
      </c>
      <c r="AC60" s="59">
        <v>1.4580872811046501E-2</v>
      </c>
      <c r="AD60" s="10">
        <v>0</v>
      </c>
      <c r="AE60" s="59">
        <v>0</v>
      </c>
      <c r="AF60" s="10">
        <v>0</v>
      </c>
      <c r="AG60" s="58">
        <v>0</v>
      </c>
      <c r="AH60" s="10">
        <v>1</v>
      </c>
      <c r="AI60" s="58">
        <v>0.79936051159072696</v>
      </c>
      <c r="AJ60" s="10">
        <v>0</v>
      </c>
      <c r="AK60" s="58">
        <v>0</v>
      </c>
      <c r="AL60" s="5"/>
    </row>
    <row r="61" spans="1:38" ht="15.75" customHeight="1">
      <c r="A61" s="16" t="s">
        <v>188</v>
      </c>
      <c r="B61" s="16">
        <v>0</v>
      </c>
      <c r="C61" s="60">
        <v>0</v>
      </c>
      <c r="D61" s="16">
        <v>0</v>
      </c>
      <c r="E61" s="60">
        <v>0</v>
      </c>
      <c r="F61" s="16">
        <v>0</v>
      </c>
      <c r="G61" s="60">
        <v>0</v>
      </c>
      <c r="H61" s="16">
        <v>0</v>
      </c>
      <c r="I61" s="60">
        <v>0</v>
      </c>
      <c r="J61" s="16">
        <v>0</v>
      </c>
      <c r="K61" s="60">
        <v>0</v>
      </c>
      <c r="L61" s="16">
        <v>0</v>
      </c>
      <c r="M61" s="60">
        <v>0</v>
      </c>
      <c r="N61" s="16">
        <v>0</v>
      </c>
      <c r="O61" s="60">
        <v>0</v>
      </c>
      <c r="P61" s="16">
        <v>0</v>
      </c>
      <c r="Q61" s="60">
        <v>0</v>
      </c>
      <c r="R61" s="16">
        <v>0</v>
      </c>
      <c r="S61" s="60">
        <v>0</v>
      </c>
      <c r="T61" s="16">
        <v>0</v>
      </c>
      <c r="U61" s="60">
        <v>0</v>
      </c>
      <c r="V61" s="16">
        <v>0</v>
      </c>
      <c r="W61" s="60">
        <v>0</v>
      </c>
      <c r="X61" s="16">
        <v>0</v>
      </c>
      <c r="Y61" s="60">
        <v>0</v>
      </c>
      <c r="Z61" s="16">
        <v>0</v>
      </c>
      <c r="AA61" s="61">
        <v>0</v>
      </c>
      <c r="AB61" s="16">
        <v>0</v>
      </c>
      <c r="AC61" s="61">
        <v>0</v>
      </c>
      <c r="AD61" s="16">
        <v>0</v>
      </c>
      <c r="AE61" s="61">
        <v>0</v>
      </c>
      <c r="AF61" s="16">
        <v>0</v>
      </c>
      <c r="AG61" s="60">
        <v>0</v>
      </c>
      <c r="AH61" s="16">
        <v>0</v>
      </c>
      <c r="AI61" s="60">
        <v>0</v>
      </c>
      <c r="AJ61" s="16">
        <v>0</v>
      </c>
      <c r="AK61" s="60">
        <v>0</v>
      </c>
      <c r="AL61" s="5"/>
    </row>
    <row r="62" spans="1:38" ht="15.75" customHeight="1">
      <c r="A62" s="10" t="s">
        <v>189</v>
      </c>
      <c r="B62" s="10">
        <v>0</v>
      </c>
      <c r="C62" s="58">
        <v>0</v>
      </c>
      <c r="D62" s="10">
        <v>0</v>
      </c>
      <c r="E62" s="58">
        <v>0</v>
      </c>
      <c r="F62" s="10">
        <v>0</v>
      </c>
      <c r="G62" s="58">
        <v>0</v>
      </c>
      <c r="H62" s="10">
        <v>0</v>
      </c>
      <c r="I62" s="58">
        <v>0</v>
      </c>
      <c r="J62" s="10">
        <v>0</v>
      </c>
      <c r="K62" s="58">
        <v>0</v>
      </c>
      <c r="L62" s="10">
        <v>0</v>
      </c>
      <c r="M62" s="58">
        <v>0</v>
      </c>
      <c r="N62" s="10">
        <v>0</v>
      </c>
      <c r="O62" s="58">
        <v>0</v>
      </c>
      <c r="P62" s="10">
        <v>0</v>
      </c>
      <c r="Q62" s="58">
        <v>0</v>
      </c>
      <c r="R62" s="10">
        <v>0</v>
      </c>
      <c r="S62" s="58">
        <v>0</v>
      </c>
      <c r="T62" s="10">
        <v>0</v>
      </c>
      <c r="U62" s="58">
        <v>0</v>
      </c>
      <c r="V62" s="10">
        <v>0</v>
      </c>
      <c r="W62" s="58">
        <v>0</v>
      </c>
      <c r="X62" s="10">
        <v>0</v>
      </c>
      <c r="Y62" s="58">
        <v>0</v>
      </c>
      <c r="Z62" s="10">
        <v>0</v>
      </c>
      <c r="AA62" s="59">
        <v>0</v>
      </c>
      <c r="AB62" s="10">
        <v>0</v>
      </c>
      <c r="AC62" s="59">
        <v>0</v>
      </c>
      <c r="AD62" s="10">
        <v>0</v>
      </c>
      <c r="AE62" s="59">
        <v>0</v>
      </c>
      <c r="AF62" s="10">
        <v>0</v>
      </c>
      <c r="AG62" s="58">
        <v>0</v>
      </c>
      <c r="AH62" s="10">
        <v>0</v>
      </c>
      <c r="AI62" s="58">
        <v>0</v>
      </c>
      <c r="AJ62" s="10">
        <v>0</v>
      </c>
      <c r="AK62" s="58">
        <v>0</v>
      </c>
      <c r="AL62" s="5"/>
    </row>
    <row r="63" spans="1:38" ht="15.75" customHeight="1">
      <c r="A63" s="16" t="s">
        <v>190</v>
      </c>
      <c r="B63" s="16">
        <v>0</v>
      </c>
      <c r="C63" s="60">
        <v>0</v>
      </c>
      <c r="D63" s="16">
        <v>0</v>
      </c>
      <c r="E63" s="60">
        <v>0</v>
      </c>
      <c r="F63" s="16">
        <v>0</v>
      </c>
      <c r="G63" s="60">
        <v>0</v>
      </c>
      <c r="H63" s="16">
        <v>0</v>
      </c>
      <c r="I63" s="60">
        <v>0</v>
      </c>
      <c r="J63" s="16">
        <v>0</v>
      </c>
      <c r="K63" s="60">
        <v>0</v>
      </c>
      <c r="L63" s="16">
        <v>0</v>
      </c>
      <c r="M63" s="60">
        <v>0</v>
      </c>
      <c r="N63" s="16">
        <v>0</v>
      </c>
      <c r="O63" s="60">
        <v>0</v>
      </c>
      <c r="P63" s="16">
        <v>0</v>
      </c>
      <c r="Q63" s="60">
        <v>0</v>
      </c>
      <c r="R63" s="16">
        <v>0</v>
      </c>
      <c r="S63" s="60">
        <v>0</v>
      </c>
      <c r="T63" s="16">
        <v>0</v>
      </c>
      <c r="U63" s="60">
        <v>0</v>
      </c>
      <c r="V63" s="16">
        <v>0</v>
      </c>
      <c r="W63" s="60">
        <v>0</v>
      </c>
      <c r="X63" s="16">
        <v>0</v>
      </c>
      <c r="Y63" s="60">
        <v>0</v>
      </c>
      <c r="Z63" s="16">
        <v>0</v>
      </c>
      <c r="AA63" s="61">
        <v>0</v>
      </c>
      <c r="AB63" s="16">
        <v>0</v>
      </c>
      <c r="AC63" s="61">
        <v>0</v>
      </c>
      <c r="AD63" s="16">
        <v>0</v>
      </c>
      <c r="AE63" s="61">
        <v>0</v>
      </c>
      <c r="AF63" s="16">
        <v>0</v>
      </c>
      <c r="AG63" s="60">
        <v>0</v>
      </c>
      <c r="AH63" s="16">
        <v>0</v>
      </c>
      <c r="AI63" s="60">
        <v>0</v>
      </c>
      <c r="AJ63" s="16">
        <v>0</v>
      </c>
      <c r="AK63" s="60">
        <v>0</v>
      </c>
      <c r="AL63" s="5"/>
    </row>
    <row r="64" spans="1:38" ht="15.75" customHeight="1">
      <c r="A64" s="10" t="s">
        <v>191</v>
      </c>
      <c r="B64" s="10">
        <v>0</v>
      </c>
      <c r="C64" s="58">
        <v>0</v>
      </c>
      <c r="D64" s="10">
        <v>0</v>
      </c>
      <c r="E64" s="58">
        <v>0</v>
      </c>
      <c r="F64" s="10">
        <v>0</v>
      </c>
      <c r="G64" s="58">
        <v>0</v>
      </c>
      <c r="H64" s="10">
        <v>0</v>
      </c>
      <c r="I64" s="58">
        <v>0</v>
      </c>
      <c r="J64" s="10">
        <v>0</v>
      </c>
      <c r="K64" s="58">
        <v>0</v>
      </c>
      <c r="L64" s="10">
        <v>0</v>
      </c>
      <c r="M64" s="58">
        <v>0</v>
      </c>
      <c r="N64" s="10">
        <v>0</v>
      </c>
      <c r="O64" s="58">
        <v>0</v>
      </c>
      <c r="P64" s="10">
        <v>0</v>
      </c>
      <c r="Q64" s="58">
        <v>0</v>
      </c>
      <c r="R64" s="10">
        <v>0</v>
      </c>
      <c r="S64" s="58">
        <v>0</v>
      </c>
      <c r="T64" s="10">
        <v>0</v>
      </c>
      <c r="U64" s="58">
        <v>0</v>
      </c>
      <c r="V64" s="10">
        <v>0</v>
      </c>
      <c r="W64" s="58">
        <v>0</v>
      </c>
      <c r="X64" s="10">
        <v>0</v>
      </c>
      <c r="Y64" s="58">
        <v>0</v>
      </c>
      <c r="Z64" s="10">
        <v>0</v>
      </c>
      <c r="AA64" s="59">
        <v>0</v>
      </c>
      <c r="AB64" s="10">
        <v>0</v>
      </c>
      <c r="AC64" s="59">
        <v>0</v>
      </c>
      <c r="AD64" s="10">
        <v>0</v>
      </c>
      <c r="AE64" s="59">
        <v>0</v>
      </c>
      <c r="AF64" s="10">
        <v>0</v>
      </c>
      <c r="AG64" s="58">
        <v>0</v>
      </c>
      <c r="AH64" s="10">
        <v>0</v>
      </c>
      <c r="AI64" s="58">
        <v>0</v>
      </c>
      <c r="AJ64" s="10">
        <v>0</v>
      </c>
      <c r="AK64" s="58">
        <v>0</v>
      </c>
      <c r="AL64" s="5"/>
    </row>
    <row r="65" spans="1:38" ht="15.75" customHeight="1">
      <c r="A65" s="16" t="s">
        <v>192</v>
      </c>
      <c r="B65" s="16">
        <v>0</v>
      </c>
      <c r="C65" s="60">
        <v>0</v>
      </c>
      <c r="D65" s="16">
        <v>0</v>
      </c>
      <c r="E65" s="60">
        <v>0</v>
      </c>
      <c r="F65" s="16">
        <v>0</v>
      </c>
      <c r="G65" s="60">
        <v>0</v>
      </c>
      <c r="H65" s="16">
        <v>0</v>
      </c>
      <c r="I65" s="60">
        <v>0</v>
      </c>
      <c r="J65" s="16">
        <v>0</v>
      </c>
      <c r="K65" s="60">
        <v>0</v>
      </c>
      <c r="L65" s="16">
        <v>0</v>
      </c>
      <c r="M65" s="60">
        <v>0</v>
      </c>
      <c r="N65" s="16">
        <v>0</v>
      </c>
      <c r="O65" s="60">
        <v>0</v>
      </c>
      <c r="P65" s="16">
        <v>0</v>
      </c>
      <c r="Q65" s="60">
        <v>0</v>
      </c>
      <c r="R65" s="16">
        <v>0</v>
      </c>
      <c r="S65" s="60">
        <v>0</v>
      </c>
      <c r="T65" s="16">
        <v>0</v>
      </c>
      <c r="U65" s="60">
        <v>0</v>
      </c>
      <c r="V65" s="16">
        <v>0</v>
      </c>
      <c r="W65" s="60">
        <v>0</v>
      </c>
      <c r="X65" s="16">
        <v>0</v>
      </c>
      <c r="Y65" s="60">
        <v>0</v>
      </c>
      <c r="Z65" s="16">
        <v>0</v>
      </c>
      <c r="AA65" s="61">
        <v>0</v>
      </c>
      <c r="AB65" s="16">
        <v>0</v>
      </c>
      <c r="AC65" s="61">
        <v>0</v>
      </c>
      <c r="AD65" s="16">
        <v>0</v>
      </c>
      <c r="AE65" s="61">
        <v>0</v>
      </c>
      <c r="AF65" s="16">
        <v>0</v>
      </c>
      <c r="AG65" s="60">
        <v>0</v>
      </c>
      <c r="AH65" s="16">
        <v>0</v>
      </c>
      <c r="AI65" s="60">
        <v>0</v>
      </c>
      <c r="AJ65" s="16">
        <v>0</v>
      </c>
      <c r="AK65" s="60">
        <v>0</v>
      </c>
      <c r="AL65" s="5"/>
    </row>
    <row r="66" spans="1:38" ht="15.75" customHeight="1">
      <c r="A66" s="10" t="s">
        <v>193</v>
      </c>
      <c r="B66" s="10">
        <v>0</v>
      </c>
      <c r="C66" s="58">
        <v>0</v>
      </c>
      <c r="D66" s="10">
        <v>0</v>
      </c>
      <c r="E66" s="58">
        <v>0</v>
      </c>
      <c r="F66" s="10">
        <v>0</v>
      </c>
      <c r="G66" s="58">
        <v>0</v>
      </c>
      <c r="H66" s="10">
        <v>0</v>
      </c>
      <c r="I66" s="58">
        <v>0</v>
      </c>
      <c r="J66" s="10">
        <v>0</v>
      </c>
      <c r="K66" s="58">
        <v>0</v>
      </c>
      <c r="L66" s="10">
        <v>0</v>
      </c>
      <c r="M66" s="58">
        <v>0</v>
      </c>
      <c r="N66" s="10">
        <v>0</v>
      </c>
      <c r="O66" s="58">
        <v>0</v>
      </c>
      <c r="P66" s="10">
        <v>0</v>
      </c>
      <c r="Q66" s="58">
        <v>0</v>
      </c>
      <c r="R66" s="10">
        <v>0</v>
      </c>
      <c r="S66" s="58">
        <v>0</v>
      </c>
      <c r="T66" s="10">
        <v>0</v>
      </c>
      <c r="U66" s="58">
        <v>0</v>
      </c>
      <c r="V66" s="10">
        <v>0</v>
      </c>
      <c r="W66" s="58">
        <v>0</v>
      </c>
      <c r="X66" s="10">
        <v>0</v>
      </c>
      <c r="Y66" s="58">
        <v>0</v>
      </c>
      <c r="Z66" s="10">
        <v>0</v>
      </c>
      <c r="AA66" s="59">
        <v>0</v>
      </c>
      <c r="AB66" s="10">
        <v>0</v>
      </c>
      <c r="AC66" s="59">
        <v>0</v>
      </c>
      <c r="AD66" s="10">
        <v>0</v>
      </c>
      <c r="AE66" s="59">
        <v>0</v>
      </c>
      <c r="AF66" s="10">
        <v>0</v>
      </c>
      <c r="AG66" s="58">
        <v>0</v>
      </c>
      <c r="AH66" s="10">
        <v>0</v>
      </c>
      <c r="AI66" s="58">
        <v>0</v>
      </c>
      <c r="AJ66" s="10">
        <v>0</v>
      </c>
      <c r="AK66" s="58">
        <v>0</v>
      </c>
      <c r="AL66" s="5"/>
    </row>
    <row r="67" spans="1:38" ht="15.75" customHeight="1">
      <c r="A67" s="16" t="s">
        <v>194</v>
      </c>
      <c r="B67" s="16">
        <v>0</v>
      </c>
      <c r="C67" s="60">
        <v>0</v>
      </c>
      <c r="D67" s="16">
        <v>0</v>
      </c>
      <c r="E67" s="60">
        <v>0</v>
      </c>
      <c r="F67" s="16">
        <v>0</v>
      </c>
      <c r="G67" s="60">
        <v>0</v>
      </c>
      <c r="H67" s="16">
        <v>0</v>
      </c>
      <c r="I67" s="60">
        <v>0</v>
      </c>
      <c r="J67" s="16">
        <v>0</v>
      </c>
      <c r="K67" s="60">
        <v>0</v>
      </c>
      <c r="L67" s="16">
        <v>0</v>
      </c>
      <c r="M67" s="60">
        <v>0</v>
      </c>
      <c r="N67" s="16">
        <v>0</v>
      </c>
      <c r="O67" s="60">
        <v>0</v>
      </c>
      <c r="P67" s="16">
        <v>0</v>
      </c>
      <c r="Q67" s="60">
        <v>0</v>
      </c>
      <c r="R67" s="16">
        <v>0</v>
      </c>
      <c r="S67" s="60">
        <v>0</v>
      </c>
      <c r="T67" s="16">
        <v>0</v>
      </c>
      <c r="U67" s="60">
        <v>0</v>
      </c>
      <c r="V67" s="16">
        <v>0</v>
      </c>
      <c r="W67" s="60">
        <v>0</v>
      </c>
      <c r="X67" s="16">
        <v>0</v>
      </c>
      <c r="Y67" s="60">
        <v>0</v>
      </c>
      <c r="Z67" s="16">
        <v>1</v>
      </c>
      <c r="AA67" s="61">
        <v>5.9317962072095104E-3</v>
      </c>
      <c r="AB67" s="16">
        <v>0</v>
      </c>
      <c r="AC67" s="61">
        <v>0</v>
      </c>
      <c r="AD67" s="16">
        <v>0</v>
      </c>
      <c r="AE67" s="61">
        <v>0</v>
      </c>
      <c r="AF67" s="16">
        <v>1</v>
      </c>
      <c r="AG67" s="60">
        <v>5.9317962072095104E-3</v>
      </c>
      <c r="AH67" s="16">
        <v>0</v>
      </c>
      <c r="AI67" s="60">
        <v>0</v>
      </c>
      <c r="AJ67" s="16">
        <v>0</v>
      </c>
      <c r="AK67" s="60">
        <v>0</v>
      </c>
      <c r="AL67" s="5"/>
    </row>
    <row r="68" spans="1:38" ht="15.75" customHeight="1">
      <c r="A68" s="10" t="s">
        <v>195</v>
      </c>
      <c r="B68" s="11">
        <v>3</v>
      </c>
      <c r="C68" s="58">
        <v>0.30269397638987</v>
      </c>
      <c r="D68" s="11">
        <v>1</v>
      </c>
      <c r="E68" s="58">
        <v>0.100897992129957</v>
      </c>
      <c r="F68" s="11">
        <v>2</v>
      </c>
      <c r="G68" s="58">
        <v>0.20179598425991299</v>
      </c>
      <c r="H68" s="11">
        <v>3</v>
      </c>
      <c r="I68" s="58">
        <v>0.30269397638987</v>
      </c>
      <c r="J68" s="11">
        <v>1</v>
      </c>
      <c r="K68" s="58">
        <v>5.9317962072095104E-3</v>
      </c>
      <c r="L68" s="11">
        <v>2</v>
      </c>
      <c r="M68" s="58">
        <v>1.1863592414419E-2</v>
      </c>
      <c r="N68" s="11">
        <v>3</v>
      </c>
      <c r="O68" s="58">
        <v>0.30269397638987</v>
      </c>
      <c r="P68" s="11">
        <v>1</v>
      </c>
      <c r="Q68" s="58">
        <v>0.100897992129957</v>
      </c>
      <c r="R68" s="11">
        <v>2</v>
      </c>
      <c r="S68" s="58">
        <v>0.20179598425991299</v>
      </c>
      <c r="T68" s="11">
        <v>3</v>
      </c>
      <c r="U68" s="58">
        <v>0.30269397638987</v>
      </c>
      <c r="V68" s="11">
        <v>1</v>
      </c>
      <c r="W68" s="58">
        <v>0.100897992129957</v>
      </c>
      <c r="X68" s="11">
        <v>2</v>
      </c>
      <c r="Y68" s="58">
        <v>0.20179598425991299</v>
      </c>
      <c r="Z68" s="10">
        <v>3</v>
      </c>
      <c r="AA68" s="59">
        <v>1.7795388621628501E-2</v>
      </c>
      <c r="AB68" s="10">
        <v>1</v>
      </c>
      <c r="AC68" s="59">
        <v>1.4580872811046501E-2</v>
      </c>
      <c r="AD68" s="10">
        <v>2</v>
      </c>
      <c r="AE68" s="59">
        <v>1.1863592414419E-2</v>
      </c>
      <c r="AF68" s="10">
        <v>2</v>
      </c>
      <c r="AG68" s="58">
        <v>1.1863592414419E-2</v>
      </c>
      <c r="AH68" s="10">
        <v>1</v>
      </c>
      <c r="AI68" s="58">
        <v>0.100897992129957</v>
      </c>
      <c r="AJ68" s="10">
        <v>2</v>
      </c>
      <c r="AK68" s="58">
        <v>0.20179598425991299</v>
      </c>
      <c r="AL68" s="5"/>
    </row>
    <row r="69" spans="1:38" ht="15.75" customHeight="1">
      <c r="A69" s="16" t="s">
        <v>196</v>
      </c>
      <c r="B69" s="16">
        <v>0</v>
      </c>
      <c r="C69" s="60">
        <v>0</v>
      </c>
      <c r="D69" s="16">
        <v>0</v>
      </c>
      <c r="E69" s="60">
        <v>0</v>
      </c>
      <c r="F69" s="16">
        <v>0</v>
      </c>
      <c r="G69" s="60">
        <v>0</v>
      </c>
      <c r="H69" s="16">
        <v>0</v>
      </c>
      <c r="I69" s="60">
        <v>0</v>
      </c>
      <c r="J69" s="16">
        <v>0</v>
      </c>
      <c r="K69" s="60">
        <v>0</v>
      </c>
      <c r="L69" s="16">
        <v>0</v>
      </c>
      <c r="M69" s="60">
        <v>0</v>
      </c>
      <c r="N69" s="16">
        <v>0</v>
      </c>
      <c r="O69" s="60">
        <v>0</v>
      </c>
      <c r="P69" s="16">
        <v>0</v>
      </c>
      <c r="Q69" s="60">
        <v>0</v>
      </c>
      <c r="R69" s="16">
        <v>0</v>
      </c>
      <c r="S69" s="60">
        <v>0</v>
      </c>
      <c r="T69" s="16">
        <v>0</v>
      </c>
      <c r="U69" s="60">
        <v>0</v>
      </c>
      <c r="V69" s="16">
        <v>0</v>
      </c>
      <c r="W69" s="60">
        <v>0</v>
      </c>
      <c r="X69" s="16">
        <v>0</v>
      </c>
      <c r="Y69" s="60">
        <v>0</v>
      </c>
      <c r="Z69" s="16">
        <v>0</v>
      </c>
      <c r="AA69" s="61">
        <v>0</v>
      </c>
      <c r="AB69" s="16">
        <v>0</v>
      </c>
      <c r="AC69" s="61">
        <v>0</v>
      </c>
      <c r="AD69" s="16">
        <v>0</v>
      </c>
      <c r="AE69" s="61">
        <v>0</v>
      </c>
      <c r="AF69" s="16">
        <v>0</v>
      </c>
      <c r="AG69" s="60">
        <v>0</v>
      </c>
      <c r="AH69" s="16">
        <v>0</v>
      </c>
      <c r="AI69" s="60">
        <v>0</v>
      </c>
      <c r="AJ69" s="16">
        <v>0</v>
      </c>
      <c r="AK69" s="60">
        <v>0</v>
      </c>
      <c r="AL69" s="5"/>
    </row>
    <row r="70" spans="1:38" ht="15.75" customHeight="1">
      <c r="A70" s="10" t="s">
        <v>197</v>
      </c>
      <c r="B70" s="10">
        <v>0</v>
      </c>
      <c r="C70" s="58">
        <v>0</v>
      </c>
      <c r="D70" s="10">
        <v>0</v>
      </c>
      <c r="E70" s="58">
        <v>0</v>
      </c>
      <c r="F70" s="10">
        <v>0</v>
      </c>
      <c r="G70" s="58">
        <v>0</v>
      </c>
      <c r="H70" s="10">
        <v>0</v>
      </c>
      <c r="I70" s="58">
        <v>0</v>
      </c>
      <c r="J70" s="10">
        <v>0</v>
      </c>
      <c r="K70" s="58">
        <v>0</v>
      </c>
      <c r="L70" s="10">
        <v>0</v>
      </c>
      <c r="M70" s="58">
        <v>0</v>
      </c>
      <c r="N70" s="10">
        <v>0</v>
      </c>
      <c r="O70" s="58">
        <v>0</v>
      </c>
      <c r="P70" s="10">
        <v>0</v>
      </c>
      <c r="Q70" s="58">
        <v>0</v>
      </c>
      <c r="R70" s="10">
        <v>0</v>
      </c>
      <c r="S70" s="58">
        <v>0</v>
      </c>
      <c r="T70" s="10">
        <v>0</v>
      </c>
      <c r="U70" s="58">
        <v>0</v>
      </c>
      <c r="V70" s="10">
        <v>0</v>
      </c>
      <c r="W70" s="58">
        <v>0</v>
      </c>
      <c r="X70" s="10">
        <v>0</v>
      </c>
      <c r="Y70" s="58">
        <v>0</v>
      </c>
      <c r="Z70" s="10">
        <v>0</v>
      </c>
      <c r="AA70" s="59">
        <v>0</v>
      </c>
      <c r="AB70" s="10">
        <v>0</v>
      </c>
      <c r="AC70" s="59">
        <v>0</v>
      </c>
      <c r="AD70" s="10">
        <v>0</v>
      </c>
      <c r="AE70" s="59">
        <v>0</v>
      </c>
      <c r="AF70" s="10">
        <v>0</v>
      </c>
      <c r="AG70" s="58">
        <v>0</v>
      </c>
      <c r="AH70" s="10">
        <v>0</v>
      </c>
      <c r="AI70" s="58">
        <v>0</v>
      </c>
      <c r="AJ70" s="10">
        <v>0</v>
      </c>
      <c r="AK70" s="58">
        <v>0</v>
      </c>
      <c r="AL70" s="5"/>
    </row>
    <row r="71" spans="1:38" ht="15.75" customHeight="1">
      <c r="A71" s="16" t="s">
        <v>198</v>
      </c>
      <c r="B71" s="16">
        <v>0</v>
      </c>
      <c r="C71" s="60">
        <v>0</v>
      </c>
      <c r="D71" s="16">
        <v>0</v>
      </c>
      <c r="E71" s="60">
        <v>0</v>
      </c>
      <c r="F71" s="16">
        <v>0</v>
      </c>
      <c r="G71" s="60">
        <v>0</v>
      </c>
      <c r="H71" s="16">
        <v>0</v>
      </c>
      <c r="I71" s="60">
        <v>0</v>
      </c>
      <c r="J71" s="16">
        <v>0</v>
      </c>
      <c r="K71" s="60">
        <v>0</v>
      </c>
      <c r="L71" s="16">
        <v>0</v>
      </c>
      <c r="M71" s="60">
        <v>0</v>
      </c>
      <c r="N71" s="16">
        <v>0</v>
      </c>
      <c r="O71" s="60">
        <v>0</v>
      </c>
      <c r="P71" s="16">
        <v>0</v>
      </c>
      <c r="Q71" s="60">
        <v>0</v>
      </c>
      <c r="R71" s="16">
        <v>0</v>
      </c>
      <c r="S71" s="60">
        <v>0</v>
      </c>
      <c r="T71" s="16">
        <v>0</v>
      </c>
      <c r="U71" s="60">
        <v>0</v>
      </c>
      <c r="V71" s="16">
        <v>0</v>
      </c>
      <c r="W71" s="60">
        <v>0</v>
      </c>
      <c r="X71" s="16">
        <v>0</v>
      </c>
      <c r="Y71" s="60">
        <v>0</v>
      </c>
      <c r="Z71" s="16">
        <v>0</v>
      </c>
      <c r="AA71" s="61">
        <v>0</v>
      </c>
      <c r="AB71" s="16">
        <v>0</v>
      </c>
      <c r="AC71" s="61">
        <v>0</v>
      </c>
      <c r="AD71" s="16">
        <v>0</v>
      </c>
      <c r="AE71" s="61">
        <v>0</v>
      </c>
      <c r="AF71" s="16">
        <v>0</v>
      </c>
      <c r="AG71" s="60">
        <v>0</v>
      </c>
      <c r="AH71" s="16">
        <v>0</v>
      </c>
      <c r="AI71" s="60">
        <v>0</v>
      </c>
      <c r="AJ71" s="16">
        <v>0</v>
      </c>
      <c r="AK71" s="60">
        <v>0</v>
      </c>
      <c r="AL71" s="5"/>
    </row>
    <row r="72" spans="1:38" ht="15.75" customHeight="1">
      <c r="A72" s="10" t="s">
        <v>199</v>
      </c>
      <c r="B72" s="10">
        <v>0</v>
      </c>
      <c r="C72" s="58">
        <v>0</v>
      </c>
      <c r="D72" s="10">
        <v>0</v>
      </c>
      <c r="E72" s="58">
        <v>0</v>
      </c>
      <c r="F72" s="10">
        <v>1</v>
      </c>
      <c r="G72" s="58">
        <v>0.86580086580086602</v>
      </c>
      <c r="H72" s="10">
        <v>0</v>
      </c>
      <c r="I72" s="58">
        <v>0</v>
      </c>
      <c r="J72" s="10">
        <v>0</v>
      </c>
      <c r="K72" s="58">
        <v>0</v>
      </c>
      <c r="L72" s="10">
        <v>1</v>
      </c>
      <c r="M72" s="58">
        <v>5.9317962072095104E-3</v>
      </c>
      <c r="N72" s="10">
        <v>0</v>
      </c>
      <c r="O72" s="58">
        <v>0</v>
      </c>
      <c r="P72" s="10">
        <v>0</v>
      </c>
      <c r="Q72" s="58">
        <v>0</v>
      </c>
      <c r="R72" s="11">
        <v>1</v>
      </c>
      <c r="S72" s="58">
        <v>0.86580086580086602</v>
      </c>
      <c r="T72" s="10">
        <v>0</v>
      </c>
      <c r="U72" s="58">
        <v>0</v>
      </c>
      <c r="V72" s="10">
        <v>0</v>
      </c>
      <c r="W72" s="58">
        <v>0</v>
      </c>
      <c r="X72" s="11">
        <v>1</v>
      </c>
      <c r="Y72" s="58">
        <v>0.86580086580086602</v>
      </c>
      <c r="Z72" s="10">
        <v>0</v>
      </c>
      <c r="AA72" s="59">
        <v>0</v>
      </c>
      <c r="AB72" s="10">
        <v>0</v>
      </c>
      <c r="AC72" s="59">
        <v>0</v>
      </c>
      <c r="AD72" s="10">
        <v>1</v>
      </c>
      <c r="AE72" s="59">
        <v>5.9317962072095104E-3</v>
      </c>
      <c r="AF72" s="10">
        <v>0</v>
      </c>
      <c r="AG72" s="58">
        <v>0</v>
      </c>
      <c r="AH72" s="10">
        <v>0</v>
      </c>
      <c r="AI72" s="58">
        <v>0</v>
      </c>
      <c r="AJ72" s="10">
        <v>2</v>
      </c>
      <c r="AK72" s="58">
        <v>1.73160173160173</v>
      </c>
      <c r="AL72" s="5"/>
    </row>
    <row r="73" spans="1:38" ht="15.75" customHeight="1">
      <c r="A73" s="16" t="s">
        <v>200</v>
      </c>
      <c r="B73" s="20">
        <v>4</v>
      </c>
      <c r="C73" s="60">
        <v>0.53149083178315204</v>
      </c>
      <c r="D73" s="20">
        <v>2</v>
      </c>
      <c r="E73" s="60">
        <v>0.26574541589157602</v>
      </c>
      <c r="F73" s="20">
        <v>1</v>
      </c>
      <c r="G73" s="60">
        <v>0.13287270794578801</v>
      </c>
      <c r="H73" s="20">
        <v>5</v>
      </c>
      <c r="I73" s="60">
        <v>0.66436353972894002</v>
      </c>
      <c r="J73" s="20">
        <v>1</v>
      </c>
      <c r="K73" s="60">
        <v>5.9317962072095104E-3</v>
      </c>
      <c r="L73" s="20">
        <v>1</v>
      </c>
      <c r="M73" s="60">
        <v>5.9317962072095104E-3</v>
      </c>
      <c r="N73" s="20">
        <v>5</v>
      </c>
      <c r="O73" s="60">
        <v>0.66436353972894002</v>
      </c>
      <c r="P73" s="20">
        <v>1</v>
      </c>
      <c r="Q73" s="60">
        <v>0.13287270794578801</v>
      </c>
      <c r="R73" s="20">
        <v>2</v>
      </c>
      <c r="S73" s="60">
        <v>0.26574541589157602</v>
      </c>
      <c r="T73" s="20">
        <v>5</v>
      </c>
      <c r="U73" s="60">
        <v>0.66436353972894002</v>
      </c>
      <c r="V73" s="20">
        <v>1</v>
      </c>
      <c r="W73" s="60">
        <v>0.13287270794578801</v>
      </c>
      <c r="X73" s="20">
        <v>2</v>
      </c>
      <c r="Y73" s="60">
        <v>0.26574541589157602</v>
      </c>
      <c r="Z73" s="16">
        <v>5</v>
      </c>
      <c r="AA73" s="61">
        <v>2.9658981036047499E-2</v>
      </c>
      <c r="AB73" s="16">
        <v>1</v>
      </c>
      <c r="AC73" s="61">
        <v>1.4580872811046501E-2</v>
      </c>
      <c r="AD73" s="16">
        <v>2</v>
      </c>
      <c r="AE73" s="61">
        <v>1.1863592414419E-2</v>
      </c>
      <c r="AF73" s="16">
        <v>4</v>
      </c>
      <c r="AG73" s="60">
        <v>2.3727184828838E-2</v>
      </c>
      <c r="AH73" s="16">
        <v>1</v>
      </c>
      <c r="AI73" s="60">
        <v>0.13287270794578801</v>
      </c>
      <c r="AJ73" s="16">
        <v>2</v>
      </c>
      <c r="AK73" s="60">
        <v>0.26574541589157602</v>
      </c>
      <c r="AL73" s="5"/>
    </row>
    <row r="74" spans="1:38" ht="15.75" customHeight="1">
      <c r="A74" s="10" t="s">
        <v>201</v>
      </c>
      <c r="B74" s="10">
        <v>0</v>
      </c>
      <c r="C74" s="58">
        <v>0</v>
      </c>
      <c r="D74" s="10">
        <v>0</v>
      </c>
      <c r="E74" s="58">
        <v>0</v>
      </c>
      <c r="F74" s="10">
        <v>0</v>
      </c>
      <c r="G74" s="58">
        <v>0</v>
      </c>
      <c r="H74" s="10">
        <v>0</v>
      </c>
      <c r="I74" s="58">
        <v>0</v>
      </c>
      <c r="J74" s="10">
        <v>0</v>
      </c>
      <c r="K74" s="58">
        <v>0</v>
      </c>
      <c r="L74" s="10">
        <v>0</v>
      </c>
      <c r="M74" s="58">
        <v>0</v>
      </c>
      <c r="N74" s="10">
        <v>0</v>
      </c>
      <c r="O74" s="58">
        <v>0</v>
      </c>
      <c r="P74" s="10">
        <v>0</v>
      </c>
      <c r="Q74" s="58">
        <v>0</v>
      </c>
      <c r="R74" s="10">
        <v>0</v>
      </c>
      <c r="S74" s="58">
        <v>0</v>
      </c>
      <c r="T74" s="10">
        <v>0</v>
      </c>
      <c r="U74" s="58">
        <v>0</v>
      </c>
      <c r="V74" s="10">
        <v>0</v>
      </c>
      <c r="W74" s="58">
        <v>0</v>
      </c>
      <c r="X74" s="10">
        <v>0</v>
      </c>
      <c r="Y74" s="58">
        <v>0</v>
      </c>
      <c r="Z74" s="10">
        <v>0</v>
      </c>
      <c r="AA74" s="59">
        <v>0</v>
      </c>
      <c r="AB74" s="10">
        <v>0</v>
      </c>
      <c r="AC74" s="59">
        <v>0</v>
      </c>
      <c r="AD74" s="10">
        <v>0</v>
      </c>
      <c r="AE74" s="59">
        <v>0</v>
      </c>
      <c r="AF74" s="10">
        <v>0</v>
      </c>
      <c r="AG74" s="58">
        <v>0</v>
      </c>
      <c r="AH74" s="10">
        <v>0</v>
      </c>
      <c r="AI74" s="58">
        <v>0</v>
      </c>
      <c r="AJ74" s="10">
        <v>0</v>
      </c>
      <c r="AK74" s="58">
        <v>0</v>
      </c>
      <c r="AL74" s="5"/>
    </row>
    <row r="75" spans="1:38" ht="15.75" customHeight="1">
      <c r="A75" s="16" t="s">
        <v>202</v>
      </c>
      <c r="B75" s="16">
        <v>0</v>
      </c>
      <c r="C75" s="60">
        <v>0</v>
      </c>
      <c r="D75" s="16">
        <v>0</v>
      </c>
      <c r="E75" s="60">
        <v>0</v>
      </c>
      <c r="F75" s="16">
        <v>0</v>
      </c>
      <c r="G75" s="60">
        <v>0</v>
      </c>
      <c r="H75" s="16">
        <v>0</v>
      </c>
      <c r="I75" s="60">
        <v>0</v>
      </c>
      <c r="J75" s="16">
        <v>0</v>
      </c>
      <c r="K75" s="60">
        <v>0</v>
      </c>
      <c r="L75" s="16">
        <v>0</v>
      </c>
      <c r="M75" s="60">
        <v>0</v>
      </c>
      <c r="N75" s="16">
        <v>0</v>
      </c>
      <c r="O75" s="60">
        <v>0</v>
      </c>
      <c r="P75" s="16">
        <v>0</v>
      </c>
      <c r="Q75" s="60">
        <v>0</v>
      </c>
      <c r="R75" s="16">
        <v>0</v>
      </c>
      <c r="S75" s="60">
        <v>0</v>
      </c>
      <c r="T75" s="16">
        <v>0</v>
      </c>
      <c r="U75" s="60">
        <v>0</v>
      </c>
      <c r="V75" s="16">
        <v>0</v>
      </c>
      <c r="W75" s="60">
        <v>0</v>
      </c>
      <c r="X75" s="16">
        <v>0</v>
      </c>
      <c r="Y75" s="60">
        <v>0</v>
      </c>
      <c r="Z75" s="16">
        <v>0</v>
      </c>
      <c r="AA75" s="61">
        <v>0</v>
      </c>
      <c r="AB75" s="16">
        <v>0</v>
      </c>
      <c r="AC75" s="61">
        <v>0</v>
      </c>
      <c r="AD75" s="16">
        <v>0</v>
      </c>
      <c r="AE75" s="61">
        <v>0</v>
      </c>
      <c r="AF75" s="16">
        <v>0</v>
      </c>
      <c r="AG75" s="60">
        <v>0</v>
      </c>
      <c r="AH75" s="16">
        <v>0</v>
      </c>
      <c r="AI75" s="60">
        <v>0</v>
      </c>
      <c r="AJ75" s="16">
        <v>0</v>
      </c>
      <c r="AK75" s="60">
        <v>0</v>
      </c>
      <c r="AL75" s="5"/>
    </row>
    <row r="76" spans="1:38" ht="15.75" customHeight="1">
      <c r="A76" s="10" t="s">
        <v>203</v>
      </c>
      <c r="B76" s="11">
        <v>2</v>
      </c>
      <c r="C76" s="58">
        <v>1.5048908954100799</v>
      </c>
      <c r="D76" s="11">
        <v>1</v>
      </c>
      <c r="E76" s="58">
        <v>0.75244544770504096</v>
      </c>
      <c r="F76" s="10">
        <v>0</v>
      </c>
      <c r="G76" s="58">
        <v>0</v>
      </c>
      <c r="H76" s="11">
        <v>2</v>
      </c>
      <c r="I76" s="58">
        <v>1.5048908954100799</v>
      </c>
      <c r="J76" s="11">
        <v>1</v>
      </c>
      <c r="K76" s="58">
        <v>5.9317962072095104E-3</v>
      </c>
      <c r="L76" s="10">
        <v>0</v>
      </c>
      <c r="M76" s="58">
        <v>0</v>
      </c>
      <c r="N76" s="11">
        <v>2</v>
      </c>
      <c r="O76" s="58">
        <v>1.5048908954100799</v>
      </c>
      <c r="P76" s="11">
        <v>1</v>
      </c>
      <c r="Q76" s="58">
        <v>0.75244544770504096</v>
      </c>
      <c r="R76" s="10">
        <v>0</v>
      </c>
      <c r="S76" s="58">
        <v>0</v>
      </c>
      <c r="T76" s="11">
        <v>2</v>
      </c>
      <c r="U76" s="58">
        <v>1.5048908954100799</v>
      </c>
      <c r="V76" s="11">
        <v>1</v>
      </c>
      <c r="W76" s="58">
        <v>0.75244544770504096</v>
      </c>
      <c r="X76" s="10">
        <v>0</v>
      </c>
      <c r="Y76" s="58">
        <v>0</v>
      </c>
      <c r="Z76" s="10">
        <v>2</v>
      </c>
      <c r="AA76" s="59">
        <v>1.1863592414419E-2</v>
      </c>
      <c r="AB76" s="10">
        <v>1</v>
      </c>
      <c r="AC76" s="59">
        <v>1.4580872811046501E-2</v>
      </c>
      <c r="AD76" s="10">
        <v>0</v>
      </c>
      <c r="AE76" s="59">
        <v>0</v>
      </c>
      <c r="AF76" s="10">
        <v>2</v>
      </c>
      <c r="AG76" s="58">
        <v>1.1863592414419E-2</v>
      </c>
      <c r="AH76" s="10">
        <v>1</v>
      </c>
      <c r="AI76" s="58">
        <v>0.75244544770504096</v>
      </c>
      <c r="AJ76" s="10">
        <v>0</v>
      </c>
      <c r="AK76" s="58">
        <v>0</v>
      </c>
      <c r="AL76" s="5"/>
    </row>
    <row r="77" spans="1:38" ht="15.75" customHeight="1">
      <c r="A77" s="16" t="s">
        <v>204</v>
      </c>
      <c r="B77" s="16">
        <v>0</v>
      </c>
      <c r="C77" s="60">
        <v>0</v>
      </c>
      <c r="D77" s="16">
        <v>0</v>
      </c>
      <c r="E77" s="60">
        <v>0</v>
      </c>
      <c r="F77" s="16">
        <v>1</v>
      </c>
      <c r="G77" s="60">
        <v>2.64550264550265</v>
      </c>
      <c r="H77" s="16">
        <v>0</v>
      </c>
      <c r="I77" s="60">
        <v>0</v>
      </c>
      <c r="J77" s="16">
        <v>0</v>
      </c>
      <c r="K77" s="60">
        <v>0</v>
      </c>
      <c r="L77" s="16">
        <v>1</v>
      </c>
      <c r="M77" s="60">
        <v>5.9317962072095104E-3</v>
      </c>
      <c r="N77" s="16">
        <v>0</v>
      </c>
      <c r="O77" s="60">
        <v>0</v>
      </c>
      <c r="P77" s="16">
        <v>0</v>
      </c>
      <c r="Q77" s="60">
        <v>0</v>
      </c>
      <c r="R77" s="20">
        <v>1</v>
      </c>
      <c r="S77" s="60">
        <v>2.64550264550265</v>
      </c>
      <c r="T77" s="16">
        <v>0</v>
      </c>
      <c r="U77" s="60">
        <v>0</v>
      </c>
      <c r="V77" s="16">
        <v>0</v>
      </c>
      <c r="W77" s="60">
        <v>0</v>
      </c>
      <c r="X77" s="20">
        <v>1</v>
      </c>
      <c r="Y77" s="60">
        <v>2.64550264550265</v>
      </c>
      <c r="Z77" s="16">
        <v>0</v>
      </c>
      <c r="AA77" s="61">
        <v>0</v>
      </c>
      <c r="AB77" s="16">
        <v>0</v>
      </c>
      <c r="AC77" s="61">
        <v>0</v>
      </c>
      <c r="AD77" s="16">
        <v>0</v>
      </c>
      <c r="AE77" s="61">
        <v>0</v>
      </c>
      <c r="AF77" s="16">
        <v>0</v>
      </c>
      <c r="AG77" s="60">
        <v>0</v>
      </c>
      <c r="AH77" s="16">
        <v>0</v>
      </c>
      <c r="AI77" s="60">
        <v>0</v>
      </c>
      <c r="AJ77" s="16">
        <v>0</v>
      </c>
      <c r="AK77" s="60">
        <v>0</v>
      </c>
      <c r="AL77" s="5"/>
    </row>
    <row r="78" spans="1:38" ht="15.75" customHeight="1">
      <c r="A78" s="10" t="s">
        <v>205</v>
      </c>
      <c r="B78" s="10">
        <v>0</v>
      </c>
      <c r="C78" s="58">
        <v>0</v>
      </c>
      <c r="D78" s="10">
        <v>0</v>
      </c>
      <c r="E78" s="58">
        <v>0</v>
      </c>
      <c r="F78" s="10">
        <v>0</v>
      </c>
      <c r="G78" s="58">
        <v>0</v>
      </c>
      <c r="H78" s="10">
        <v>0</v>
      </c>
      <c r="I78" s="58">
        <v>0</v>
      </c>
      <c r="J78" s="10">
        <v>0</v>
      </c>
      <c r="K78" s="58">
        <v>0</v>
      </c>
      <c r="L78" s="10">
        <v>0</v>
      </c>
      <c r="M78" s="58">
        <v>0</v>
      </c>
      <c r="N78" s="10">
        <v>0</v>
      </c>
      <c r="O78" s="58">
        <v>0</v>
      </c>
      <c r="P78" s="10">
        <v>0</v>
      </c>
      <c r="Q78" s="58">
        <v>0</v>
      </c>
      <c r="R78" s="10">
        <v>0</v>
      </c>
      <c r="S78" s="58">
        <v>0</v>
      </c>
      <c r="T78" s="10">
        <v>0</v>
      </c>
      <c r="U78" s="58">
        <v>0</v>
      </c>
      <c r="V78" s="10">
        <v>0</v>
      </c>
      <c r="W78" s="58">
        <v>0</v>
      </c>
      <c r="X78" s="10">
        <v>0</v>
      </c>
      <c r="Y78" s="58">
        <v>0</v>
      </c>
      <c r="Z78" s="10">
        <v>0</v>
      </c>
      <c r="AA78" s="59">
        <v>0</v>
      </c>
      <c r="AB78" s="10">
        <v>0</v>
      </c>
      <c r="AC78" s="59">
        <v>0</v>
      </c>
      <c r="AD78" s="10">
        <v>0</v>
      </c>
      <c r="AE78" s="59">
        <v>0</v>
      </c>
      <c r="AF78" s="10">
        <v>0</v>
      </c>
      <c r="AG78" s="58">
        <v>0</v>
      </c>
      <c r="AH78" s="10">
        <v>0</v>
      </c>
      <c r="AI78" s="58">
        <v>0</v>
      </c>
      <c r="AJ78" s="10">
        <v>0</v>
      </c>
      <c r="AK78" s="58">
        <v>0</v>
      </c>
      <c r="AL78" s="5"/>
    </row>
    <row r="79" spans="1:38" ht="15.75" customHeight="1">
      <c r="A79" s="16" t="s">
        <v>206</v>
      </c>
      <c r="B79" s="16">
        <v>0</v>
      </c>
      <c r="C79" s="60">
        <v>0</v>
      </c>
      <c r="D79" s="16">
        <v>0</v>
      </c>
      <c r="E79" s="60">
        <v>0</v>
      </c>
      <c r="F79" s="16">
        <v>1</v>
      </c>
      <c r="G79" s="60">
        <v>1.04058272632674</v>
      </c>
      <c r="H79" s="16">
        <v>0</v>
      </c>
      <c r="I79" s="60">
        <v>0</v>
      </c>
      <c r="J79" s="16">
        <v>1</v>
      </c>
      <c r="K79" s="60">
        <v>5.9317962072095104E-3</v>
      </c>
      <c r="L79" s="16">
        <v>0</v>
      </c>
      <c r="M79" s="60">
        <v>0</v>
      </c>
      <c r="N79" s="16">
        <v>0</v>
      </c>
      <c r="O79" s="60">
        <v>0</v>
      </c>
      <c r="P79" s="16">
        <v>0</v>
      </c>
      <c r="Q79" s="60">
        <v>0</v>
      </c>
      <c r="R79" s="16">
        <v>0</v>
      </c>
      <c r="S79" s="60">
        <v>0</v>
      </c>
      <c r="T79" s="16">
        <v>0</v>
      </c>
      <c r="U79" s="60">
        <v>0</v>
      </c>
      <c r="V79" s="16">
        <v>0</v>
      </c>
      <c r="W79" s="60">
        <v>0</v>
      </c>
      <c r="X79" s="16">
        <v>0</v>
      </c>
      <c r="Y79" s="60">
        <v>0</v>
      </c>
      <c r="Z79" s="16">
        <v>0</v>
      </c>
      <c r="AA79" s="61">
        <v>0</v>
      </c>
      <c r="AB79" s="16">
        <v>0</v>
      </c>
      <c r="AC79" s="61">
        <v>0</v>
      </c>
      <c r="AD79" s="16">
        <v>0</v>
      </c>
      <c r="AE79" s="61">
        <v>0</v>
      </c>
      <c r="AF79" s="16">
        <v>0</v>
      </c>
      <c r="AG79" s="60">
        <v>0</v>
      </c>
      <c r="AH79" s="16">
        <v>0</v>
      </c>
      <c r="AI79" s="60">
        <v>0</v>
      </c>
      <c r="AJ79" s="16">
        <v>0</v>
      </c>
      <c r="AK79" s="60">
        <v>0</v>
      </c>
      <c r="AL79" s="5"/>
    </row>
    <row r="80" spans="1:38" ht="15.75" customHeight="1">
      <c r="A80" s="22" t="s">
        <v>82</v>
      </c>
      <c r="B80" s="22">
        <v>62</v>
      </c>
      <c r="C80" s="62">
        <v>0.36832850149707702</v>
      </c>
      <c r="D80" s="22">
        <v>44</v>
      </c>
      <c r="E80" s="62">
        <v>0.261394420417281</v>
      </c>
      <c r="F80" s="22">
        <v>70</v>
      </c>
      <c r="G80" s="62">
        <v>0.41585475975476499</v>
      </c>
      <c r="H80" s="22">
        <v>67</v>
      </c>
      <c r="I80" s="62">
        <v>0.39803241290813202</v>
      </c>
      <c r="J80" s="22">
        <v>46</v>
      </c>
      <c r="K80" s="62">
        <v>0.27286262553163698</v>
      </c>
      <c r="L80" s="22">
        <v>67</v>
      </c>
      <c r="M80" s="62">
        <v>0.397430345883037</v>
      </c>
      <c r="N80" s="22">
        <v>72</v>
      </c>
      <c r="O80" s="62">
        <v>0.42773632431918601</v>
      </c>
      <c r="P80" s="22">
        <v>44</v>
      </c>
      <c r="Q80" s="62">
        <v>0.261394420417281</v>
      </c>
      <c r="R80" s="22">
        <v>63</v>
      </c>
      <c r="S80" s="62">
        <v>0.37426928377928798</v>
      </c>
      <c r="T80" s="22">
        <v>71</v>
      </c>
      <c r="U80" s="62">
        <v>0.421795542036975</v>
      </c>
      <c r="V80" s="22">
        <v>48</v>
      </c>
      <c r="W80" s="62">
        <v>0.28515754954612399</v>
      </c>
      <c r="X80" s="22">
        <v>67</v>
      </c>
      <c r="Y80" s="62">
        <v>0.39803241290813202</v>
      </c>
      <c r="Z80" s="22">
        <v>71</v>
      </c>
      <c r="AA80" s="62">
        <v>0.42115753071187501</v>
      </c>
      <c r="AB80" s="22">
        <v>48</v>
      </c>
      <c r="AC80" s="62">
        <v>0.69988189493023101</v>
      </c>
      <c r="AD80" s="22">
        <v>62</v>
      </c>
      <c r="AE80" s="62">
        <v>0.36777136484699002</v>
      </c>
      <c r="AF80" s="22">
        <v>72</v>
      </c>
      <c r="AG80" s="62">
        <v>0.42708932691908402</v>
      </c>
      <c r="AH80" s="22">
        <v>51</v>
      </c>
      <c r="AI80" s="62">
        <v>0.30297989639275702</v>
      </c>
      <c r="AJ80" s="22">
        <v>59</v>
      </c>
      <c r="AK80" s="62">
        <v>0.35050615465044399</v>
      </c>
      <c r="AL80" s="5"/>
    </row>
    <row r="81" spans="1:38" ht="15.75" customHeight="1">
      <c r="A81" s="25" t="s">
        <v>83</v>
      </c>
      <c r="B81" s="53"/>
      <c r="C81" s="53"/>
      <c r="D81" s="53"/>
      <c r="E81" s="53"/>
      <c r="F81" s="53"/>
      <c r="G81" s="53"/>
      <c r="H81" s="53"/>
      <c r="I81" s="53"/>
      <c r="J81" s="53"/>
      <c r="K81" s="53"/>
      <c r="L81" s="53"/>
      <c r="M81" s="53"/>
      <c r="N81" s="53"/>
      <c r="O81" s="64"/>
      <c r="P81" s="53"/>
      <c r="Q81" s="64"/>
      <c r="R81" s="53"/>
      <c r="S81" s="65"/>
      <c r="T81" s="2"/>
      <c r="U81" s="5"/>
      <c r="V81" s="5"/>
      <c r="W81" s="5"/>
      <c r="X81" s="5"/>
      <c r="Y81" s="5"/>
      <c r="Z81" s="5"/>
      <c r="AA81" s="5"/>
      <c r="AB81" s="5"/>
      <c r="AC81" s="5"/>
      <c r="AD81" s="5"/>
      <c r="AE81" s="5"/>
      <c r="AF81" s="2"/>
      <c r="AG81" s="2"/>
      <c r="AH81" s="2"/>
      <c r="AI81" s="2"/>
      <c r="AJ81" s="2"/>
      <c r="AK81" s="2"/>
      <c r="AL81" s="5"/>
    </row>
    <row r="82" spans="1:38" ht="15.75" customHeight="1">
      <c r="A82" s="25" t="s">
        <v>207</v>
      </c>
      <c r="B82" s="53"/>
      <c r="C82" s="53"/>
      <c r="D82" s="53"/>
      <c r="E82" s="53"/>
      <c r="F82" s="53"/>
      <c r="G82" s="53"/>
      <c r="H82" s="53"/>
      <c r="I82" s="53"/>
      <c r="J82" s="53"/>
      <c r="K82" s="53"/>
      <c r="L82" s="53"/>
      <c r="M82" s="53"/>
      <c r="N82" s="53"/>
      <c r="O82" s="64"/>
      <c r="P82" s="53"/>
      <c r="Q82" s="64"/>
      <c r="R82" s="53"/>
      <c r="S82" s="64"/>
      <c r="T82" s="2"/>
      <c r="U82" s="5"/>
      <c r="V82" s="5"/>
      <c r="W82" s="5"/>
      <c r="X82" s="5"/>
      <c r="Y82" s="5"/>
      <c r="Z82" s="5"/>
      <c r="AA82" s="5"/>
      <c r="AB82" s="5"/>
      <c r="AC82" s="5"/>
      <c r="AD82" s="5"/>
      <c r="AE82" s="5"/>
      <c r="AF82" s="2"/>
      <c r="AG82" s="2"/>
      <c r="AH82" s="2"/>
      <c r="AI82" s="2"/>
      <c r="AJ82" s="2"/>
      <c r="AK82" s="2"/>
      <c r="AL82" s="5"/>
    </row>
    <row r="83" spans="1:38" ht="15.75" customHeight="1">
      <c r="A83" s="25" t="s">
        <v>84</v>
      </c>
      <c r="B83" s="53"/>
      <c r="C83" s="53"/>
      <c r="D83" s="53"/>
      <c r="E83" s="53"/>
      <c r="F83" s="53"/>
      <c r="G83" s="53"/>
      <c r="H83" s="53"/>
      <c r="I83" s="53"/>
      <c r="J83" s="53"/>
      <c r="K83" s="53"/>
      <c r="L83" s="53"/>
      <c r="M83" s="53"/>
      <c r="N83" s="53"/>
      <c r="O83" s="66"/>
      <c r="P83" s="53"/>
      <c r="Q83" s="53"/>
      <c r="R83" s="53"/>
      <c r="S83" s="53"/>
      <c r="T83" s="2"/>
      <c r="U83" s="5"/>
      <c r="V83" s="5"/>
      <c r="W83" s="5"/>
      <c r="X83" s="5"/>
      <c r="Y83" s="5"/>
      <c r="Z83" s="5"/>
      <c r="AA83" s="5"/>
      <c r="AB83" s="5"/>
      <c r="AC83" s="5"/>
      <c r="AD83" s="5"/>
      <c r="AE83" s="5"/>
      <c r="AF83" s="2"/>
      <c r="AG83" s="2"/>
      <c r="AH83" s="2"/>
      <c r="AI83" s="2"/>
      <c r="AJ83" s="2"/>
      <c r="AK83" s="2"/>
      <c r="AL83" s="5"/>
    </row>
    <row r="84" spans="1:38" ht="15.75" customHeight="1">
      <c r="A84" s="53"/>
      <c r="B84" s="53"/>
      <c r="C84" s="54"/>
      <c r="D84" s="53"/>
      <c r="E84" s="53"/>
      <c r="F84" s="53"/>
      <c r="G84" s="53"/>
      <c r="H84" s="53"/>
      <c r="I84" s="53"/>
      <c r="J84" s="53"/>
      <c r="K84" s="53"/>
      <c r="L84" s="53"/>
      <c r="M84" s="53"/>
      <c r="N84" s="53"/>
      <c r="O84" s="66"/>
      <c r="P84" s="53"/>
      <c r="Q84" s="53"/>
      <c r="R84" s="53"/>
      <c r="S84" s="53"/>
      <c r="T84" s="5"/>
      <c r="U84" s="5"/>
      <c r="V84" s="5"/>
      <c r="W84" s="5"/>
      <c r="X84" s="5"/>
      <c r="Y84" s="5"/>
      <c r="Z84" s="5"/>
      <c r="AA84" s="5"/>
      <c r="AB84" s="5"/>
      <c r="AC84" s="5"/>
      <c r="AD84" s="5"/>
      <c r="AE84" s="5"/>
      <c r="AF84" s="2"/>
      <c r="AG84" s="2"/>
      <c r="AH84" s="2"/>
      <c r="AI84" s="2"/>
      <c r="AJ84" s="2"/>
      <c r="AK84" s="2"/>
      <c r="AL84" s="5"/>
    </row>
    <row r="85" spans="1:38" ht="15.75" customHeight="1">
      <c r="A85" s="2"/>
      <c r="B85" s="2"/>
      <c r="C85" s="67"/>
      <c r="D85" s="2"/>
      <c r="E85" s="2"/>
      <c r="F85" s="2"/>
      <c r="G85" s="2"/>
      <c r="H85" s="2"/>
      <c r="I85" s="2"/>
      <c r="J85" s="2"/>
      <c r="K85" s="2"/>
      <c r="L85" s="2"/>
      <c r="M85" s="2"/>
      <c r="N85" s="2"/>
      <c r="O85" s="2"/>
      <c r="P85" s="2"/>
      <c r="Q85" s="2"/>
      <c r="R85" s="2"/>
      <c r="S85" s="2"/>
      <c r="T85" s="2"/>
      <c r="U85" s="5"/>
      <c r="V85" s="5"/>
      <c r="W85" s="5"/>
      <c r="X85" s="5"/>
      <c r="Y85" s="5"/>
      <c r="Z85" s="5"/>
      <c r="AA85" s="5"/>
      <c r="AB85" s="5"/>
      <c r="AC85" s="5"/>
      <c r="AD85" s="5"/>
      <c r="AE85" s="5"/>
      <c r="AF85" s="2"/>
      <c r="AG85" s="2"/>
      <c r="AH85" s="2"/>
      <c r="AI85" s="2"/>
      <c r="AJ85" s="2"/>
      <c r="AK85" s="2"/>
      <c r="AL85" s="5"/>
    </row>
    <row r="86" spans="1:38" ht="15.75" customHeight="1">
      <c r="A86" s="2"/>
      <c r="B86" s="2"/>
      <c r="C86" s="67"/>
      <c r="D86" s="2"/>
      <c r="E86" s="2"/>
      <c r="F86" s="2"/>
      <c r="G86" s="2"/>
      <c r="H86" s="2"/>
      <c r="I86" s="2"/>
      <c r="J86" s="2"/>
      <c r="K86" s="2"/>
      <c r="L86" s="2"/>
      <c r="M86" s="2"/>
      <c r="N86" s="2"/>
      <c r="O86" s="2"/>
      <c r="P86" s="2"/>
      <c r="Q86" s="2"/>
      <c r="R86" s="2"/>
      <c r="S86" s="2"/>
      <c r="T86" s="2"/>
      <c r="U86" s="5"/>
      <c r="V86" s="5"/>
      <c r="W86" s="5"/>
      <c r="X86" s="5"/>
      <c r="Y86" s="5"/>
      <c r="Z86" s="5"/>
      <c r="AA86" s="5"/>
      <c r="AB86" s="5"/>
      <c r="AC86" s="5"/>
      <c r="AD86" s="5"/>
      <c r="AE86" s="5"/>
      <c r="AF86" s="2"/>
      <c r="AG86" s="2"/>
      <c r="AH86" s="2"/>
      <c r="AI86" s="2"/>
      <c r="AJ86" s="2"/>
      <c r="AK86" s="2"/>
      <c r="AL86" s="5"/>
    </row>
    <row r="87" spans="1:38" ht="15.75" customHeight="1">
      <c r="A87" s="2"/>
      <c r="B87" s="2"/>
      <c r="C87" s="67"/>
      <c r="D87" s="2"/>
      <c r="E87" s="2"/>
      <c r="F87" s="2"/>
      <c r="G87" s="2"/>
      <c r="H87" s="2"/>
      <c r="I87" s="2"/>
      <c r="J87" s="2"/>
      <c r="K87" s="2"/>
      <c r="L87" s="2"/>
      <c r="M87" s="2"/>
      <c r="N87" s="2"/>
      <c r="O87" s="2"/>
      <c r="P87" s="2"/>
      <c r="Q87" s="2"/>
      <c r="R87" s="2"/>
      <c r="S87" s="2"/>
      <c r="T87" s="2"/>
      <c r="U87" s="5"/>
      <c r="V87" s="5"/>
      <c r="W87" s="5"/>
      <c r="X87" s="5"/>
      <c r="Y87" s="5"/>
      <c r="Z87" s="5"/>
      <c r="AA87" s="5"/>
      <c r="AB87" s="5"/>
      <c r="AC87" s="5"/>
      <c r="AD87" s="5"/>
      <c r="AE87" s="5"/>
      <c r="AF87" s="2"/>
      <c r="AG87" s="2"/>
      <c r="AH87" s="2"/>
      <c r="AI87" s="2"/>
      <c r="AJ87" s="2"/>
      <c r="AK87" s="2"/>
      <c r="AL87" s="5"/>
    </row>
    <row r="88" spans="1:38" ht="15.75" customHeight="1">
      <c r="A88" s="2"/>
      <c r="B88" s="2"/>
      <c r="C88" s="67"/>
      <c r="D88" s="2"/>
      <c r="E88" s="2"/>
      <c r="F88" s="2"/>
      <c r="G88" s="2"/>
      <c r="H88" s="2"/>
      <c r="I88" s="2"/>
      <c r="J88" s="2"/>
      <c r="K88" s="2"/>
      <c r="L88" s="2"/>
      <c r="M88" s="2"/>
      <c r="N88" s="2"/>
      <c r="O88" s="2"/>
      <c r="P88" s="2"/>
      <c r="Q88" s="2"/>
      <c r="R88" s="2"/>
      <c r="S88" s="2"/>
      <c r="T88" s="2"/>
      <c r="U88" s="5"/>
      <c r="V88" s="5"/>
      <c r="W88" s="5"/>
      <c r="X88" s="5"/>
      <c r="Y88" s="5"/>
      <c r="Z88" s="5"/>
      <c r="AA88" s="5"/>
      <c r="AB88" s="5"/>
      <c r="AC88" s="5"/>
      <c r="AD88" s="5"/>
      <c r="AE88" s="5"/>
      <c r="AF88" s="2"/>
      <c r="AG88" s="2"/>
      <c r="AH88" s="2"/>
      <c r="AI88" s="2"/>
      <c r="AJ88" s="2"/>
      <c r="AK88" s="2"/>
      <c r="AL88" s="5"/>
    </row>
    <row r="89" spans="1:38" ht="15.75" customHeight="1">
      <c r="A89" s="2"/>
      <c r="B89" s="2"/>
      <c r="C89" s="67"/>
      <c r="D89" s="2"/>
      <c r="E89" s="2"/>
      <c r="F89" s="2"/>
      <c r="G89" s="2"/>
      <c r="H89" s="2"/>
      <c r="I89" s="2"/>
      <c r="J89" s="2"/>
      <c r="K89" s="2"/>
      <c r="L89" s="2"/>
      <c r="M89" s="2"/>
      <c r="N89" s="2"/>
      <c r="O89" s="2"/>
      <c r="P89" s="2"/>
      <c r="Q89" s="2"/>
      <c r="R89" s="2"/>
      <c r="S89" s="2"/>
      <c r="T89" s="2"/>
      <c r="U89" s="5"/>
      <c r="V89" s="5"/>
      <c r="W89" s="5"/>
      <c r="X89" s="5"/>
      <c r="Y89" s="5"/>
      <c r="Z89" s="5"/>
      <c r="AA89" s="5"/>
      <c r="AB89" s="5"/>
      <c r="AC89" s="5"/>
      <c r="AD89" s="5"/>
      <c r="AE89" s="5"/>
      <c r="AF89" s="2"/>
      <c r="AG89" s="2"/>
      <c r="AH89" s="2"/>
      <c r="AI89" s="2"/>
      <c r="AJ89" s="2"/>
      <c r="AK89" s="2"/>
      <c r="AL89" s="5"/>
    </row>
    <row r="90" spans="1:38" ht="15.75" customHeight="1">
      <c r="A90" s="2"/>
      <c r="B90" s="2"/>
      <c r="C90" s="67"/>
      <c r="D90" s="2"/>
      <c r="E90" s="2"/>
      <c r="F90" s="2"/>
      <c r="G90" s="2"/>
      <c r="H90" s="2"/>
      <c r="I90" s="2"/>
      <c r="J90" s="2"/>
      <c r="K90" s="2"/>
      <c r="L90" s="2"/>
      <c r="M90" s="2"/>
      <c r="N90" s="2"/>
      <c r="O90" s="2"/>
      <c r="P90" s="2"/>
      <c r="Q90" s="2"/>
      <c r="R90" s="2"/>
      <c r="S90" s="2"/>
      <c r="T90" s="2"/>
      <c r="U90" s="5"/>
      <c r="V90" s="5"/>
      <c r="W90" s="5"/>
      <c r="X90" s="5"/>
      <c r="Y90" s="5"/>
      <c r="Z90" s="5"/>
      <c r="AA90" s="5"/>
      <c r="AB90" s="5"/>
      <c r="AC90" s="5"/>
      <c r="AD90" s="5"/>
      <c r="AE90" s="5"/>
      <c r="AF90" s="2"/>
      <c r="AG90" s="2"/>
      <c r="AH90" s="2"/>
      <c r="AI90" s="2"/>
      <c r="AJ90" s="2"/>
      <c r="AK90" s="2"/>
      <c r="AL90" s="5"/>
    </row>
    <row r="91" spans="1:38" ht="15.75" customHeight="1">
      <c r="A91" s="2"/>
      <c r="B91" s="2"/>
      <c r="C91" s="67"/>
      <c r="D91" s="2"/>
      <c r="E91" s="2"/>
      <c r="F91" s="2"/>
      <c r="G91" s="2"/>
      <c r="H91" s="2"/>
      <c r="I91" s="2"/>
      <c r="J91" s="2"/>
      <c r="K91" s="2"/>
      <c r="L91" s="2"/>
      <c r="M91" s="2"/>
      <c r="N91" s="2"/>
      <c r="O91" s="2"/>
      <c r="P91" s="2"/>
      <c r="Q91" s="2"/>
      <c r="R91" s="2"/>
      <c r="S91" s="2"/>
      <c r="T91" s="2"/>
      <c r="U91" s="5"/>
      <c r="V91" s="5"/>
      <c r="W91" s="5"/>
      <c r="X91" s="5"/>
      <c r="Y91" s="5"/>
      <c r="Z91" s="5"/>
      <c r="AA91" s="5"/>
      <c r="AB91" s="5"/>
      <c r="AC91" s="5"/>
      <c r="AD91" s="5"/>
      <c r="AE91" s="5"/>
      <c r="AF91" s="2"/>
      <c r="AG91" s="2"/>
      <c r="AH91" s="2"/>
      <c r="AI91" s="2"/>
      <c r="AJ91" s="2"/>
      <c r="AK91" s="2"/>
      <c r="AL91" s="5"/>
    </row>
    <row r="92" spans="1:38" ht="15.75" customHeight="1">
      <c r="A92" s="2"/>
      <c r="B92" s="2"/>
      <c r="C92" s="67"/>
      <c r="D92" s="2"/>
      <c r="E92" s="2"/>
      <c r="F92" s="2"/>
      <c r="G92" s="2"/>
      <c r="H92" s="2"/>
      <c r="I92" s="2"/>
      <c r="J92" s="2"/>
      <c r="K92" s="2"/>
      <c r="L92" s="2"/>
      <c r="M92" s="2"/>
      <c r="N92" s="2"/>
      <c r="O92" s="2"/>
      <c r="P92" s="2"/>
      <c r="Q92" s="2"/>
      <c r="R92" s="2"/>
      <c r="S92" s="2"/>
      <c r="T92" s="2"/>
      <c r="U92" s="5"/>
      <c r="V92" s="5"/>
      <c r="W92" s="5"/>
      <c r="X92" s="5"/>
      <c r="Y92" s="5"/>
      <c r="Z92" s="5"/>
      <c r="AA92" s="5"/>
      <c r="AB92" s="5"/>
      <c r="AC92" s="5"/>
      <c r="AD92" s="5"/>
      <c r="AE92" s="5"/>
      <c r="AF92" s="2"/>
      <c r="AG92" s="2"/>
      <c r="AH92" s="2"/>
      <c r="AI92" s="2"/>
      <c r="AJ92" s="2"/>
      <c r="AK92" s="2"/>
      <c r="AL92" s="5"/>
    </row>
    <row r="93" spans="1:38" ht="15.75" customHeight="1">
      <c r="A93" s="2"/>
      <c r="B93" s="2"/>
      <c r="C93" s="67"/>
      <c r="D93" s="2"/>
      <c r="E93" s="2"/>
      <c r="F93" s="2"/>
      <c r="G93" s="2"/>
      <c r="H93" s="2"/>
      <c r="I93" s="2"/>
      <c r="J93" s="2"/>
      <c r="K93" s="2"/>
      <c r="L93" s="2"/>
      <c r="M93" s="2"/>
      <c r="N93" s="2"/>
      <c r="O93" s="2"/>
      <c r="P93" s="2"/>
      <c r="Q93" s="2"/>
      <c r="R93" s="2"/>
      <c r="S93" s="2"/>
      <c r="T93" s="2"/>
      <c r="U93" s="5"/>
      <c r="V93" s="5"/>
      <c r="W93" s="5"/>
      <c r="X93" s="5"/>
      <c r="Y93" s="5"/>
      <c r="Z93" s="5"/>
      <c r="AA93" s="5"/>
      <c r="AB93" s="5"/>
      <c r="AC93" s="5"/>
      <c r="AD93" s="5"/>
      <c r="AE93" s="5"/>
      <c r="AF93" s="2"/>
      <c r="AG93" s="2"/>
      <c r="AH93" s="2"/>
      <c r="AI93" s="2"/>
      <c r="AJ93" s="2"/>
      <c r="AK93" s="2"/>
      <c r="AL93" s="5"/>
    </row>
    <row r="94" spans="1:38" ht="15.75" customHeight="1">
      <c r="A94" s="2"/>
      <c r="B94" s="2"/>
      <c r="C94" s="67"/>
      <c r="D94" s="2"/>
      <c r="E94" s="2"/>
      <c r="F94" s="2"/>
      <c r="G94" s="2"/>
      <c r="H94" s="2"/>
      <c r="I94" s="2"/>
      <c r="J94" s="2"/>
      <c r="K94" s="2"/>
      <c r="L94" s="2"/>
      <c r="M94" s="2"/>
      <c r="N94" s="2"/>
      <c r="O94" s="2"/>
      <c r="P94" s="2"/>
      <c r="Q94" s="2"/>
      <c r="R94" s="2"/>
      <c r="S94" s="2"/>
      <c r="T94" s="2"/>
      <c r="U94" s="5"/>
      <c r="V94" s="5"/>
      <c r="W94" s="5"/>
      <c r="X94" s="5"/>
      <c r="Y94" s="5"/>
      <c r="Z94" s="5"/>
      <c r="AA94" s="5"/>
      <c r="AB94" s="5"/>
      <c r="AC94" s="5"/>
      <c r="AD94" s="5"/>
      <c r="AE94" s="5"/>
      <c r="AF94" s="2"/>
      <c r="AG94" s="2"/>
      <c r="AH94" s="2"/>
      <c r="AI94" s="2"/>
      <c r="AJ94" s="2"/>
      <c r="AK94" s="2"/>
      <c r="AL94" s="5"/>
    </row>
    <row r="95" spans="1:38" ht="15.75" customHeight="1">
      <c r="A95" s="2"/>
      <c r="B95" s="2"/>
      <c r="C95" s="67"/>
      <c r="D95" s="2"/>
      <c r="E95" s="2"/>
      <c r="F95" s="2"/>
      <c r="G95" s="2"/>
      <c r="H95" s="2"/>
      <c r="I95" s="2"/>
      <c r="J95" s="2"/>
      <c r="K95" s="2"/>
      <c r="L95" s="2"/>
      <c r="M95" s="2"/>
      <c r="N95" s="2"/>
      <c r="O95" s="2"/>
      <c r="P95" s="2"/>
      <c r="Q95" s="2"/>
      <c r="R95" s="2"/>
      <c r="S95" s="2"/>
      <c r="T95" s="2"/>
      <c r="U95" s="5"/>
      <c r="V95" s="5"/>
      <c r="W95" s="5"/>
      <c r="X95" s="5"/>
      <c r="Y95" s="5"/>
      <c r="Z95" s="5"/>
      <c r="AA95" s="5"/>
      <c r="AB95" s="5"/>
      <c r="AC95" s="5"/>
      <c r="AD95" s="5"/>
      <c r="AE95" s="5"/>
      <c r="AF95" s="2"/>
      <c r="AG95" s="2"/>
      <c r="AH95" s="2"/>
      <c r="AI95" s="2"/>
      <c r="AJ95" s="2"/>
      <c r="AK95" s="2"/>
      <c r="AL95" s="5"/>
    </row>
    <row r="96" spans="1:38" ht="15.75" customHeight="1">
      <c r="A96" s="2"/>
      <c r="B96" s="2"/>
      <c r="C96" s="67"/>
      <c r="D96" s="2"/>
      <c r="E96" s="2"/>
      <c r="F96" s="2"/>
      <c r="G96" s="2"/>
      <c r="H96" s="2"/>
      <c r="I96" s="2"/>
      <c r="J96" s="2"/>
      <c r="K96" s="2"/>
      <c r="L96" s="2"/>
      <c r="M96" s="2"/>
      <c r="N96" s="2"/>
      <c r="O96" s="2"/>
      <c r="P96" s="2"/>
      <c r="Q96" s="2"/>
      <c r="R96" s="2"/>
      <c r="S96" s="2"/>
      <c r="T96" s="2"/>
      <c r="U96" s="5"/>
      <c r="V96" s="5"/>
      <c r="W96" s="5"/>
      <c r="X96" s="5"/>
      <c r="Y96" s="5"/>
      <c r="Z96" s="5"/>
      <c r="AA96" s="5"/>
      <c r="AB96" s="5"/>
      <c r="AC96" s="5"/>
      <c r="AD96" s="5"/>
      <c r="AE96" s="5"/>
      <c r="AF96" s="2"/>
      <c r="AG96" s="2"/>
      <c r="AH96" s="2"/>
      <c r="AI96" s="2"/>
      <c r="AJ96" s="2"/>
      <c r="AK96" s="2"/>
      <c r="AL96" s="5"/>
    </row>
    <row r="97" spans="1:38" ht="15.75" customHeight="1">
      <c r="A97" s="2"/>
      <c r="B97" s="2"/>
      <c r="C97" s="67"/>
      <c r="D97" s="2"/>
      <c r="E97" s="2"/>
      <c r="F97" s="2"/>
      <c r="G97" s="2"/>
      <c r="H97" s="2"/>
      <c r="I97" s="2"/>
      <c r="J97" s="2"/>
      <c r="K97" s="2"/>
      <c r="L97" s="2"/>
      <c r="M97" s="2"/>
      <c r="N97" s="2"/>
      <c r="O97" s="2"/>
      <c r="P97" s="2"/>
      <c r="Q97" s="2"/>
      <c r="R97" s="2"/>
      <c r="S97" s="2"/>
      <c r="T97" s="2"/>
      <c r="U97" s="5"/>
      <c r="V97" s="5"/>
      <c r="W97" s="5"/>
      <c r="X97" s="5"/>
      <c r="Y97" s="5"/>
      <c r="Z97" s="5"/>
      <c r="AA97" s="5"/>
      <c r="AB97" s="5"/>
      <c r="AC97" s="5"/>
      <c r="AD97" s="5"/>
      <c r="AE97" s="5"/>
      <c r="AF97" s="2"/>
      <c r="AG97" s="2"/>
      <c r="AH97" s="2"/>
      <c r="AI97" s="2"/>
      <c r="AJ97" s="2"/>
      <c r="AK97" s="2"/>
      <c r="AL97" s="5"/>
    </row>
    <row r="98" spans="1:38" ht="15.75" customHeight="1">
      <c r="A98" s="2"/>
      <c r="B98" s="2"/>
      <c r="C98" s="67"/>
      <c r="D98" s="2"/>
      <c r="E98" s="2"/>
      <c r="F98" s="2"/>
      <c r="G98" s="2"/>
      <c r="H98" s="2"/>
      <c r="I98" s="2"/>
      <c r="J98" s="2"/>
      <c r="K98" s="2"/>
      <c r="L98" s="2"/>
      <c r="M98" s="2"/>
      <c r="N98" s="2"/>
      <c r="O98" s="2"/>
      <c r="P98" s="2"/>
      <c r="Q98" s="2"/>
      <c r="R98" s="2"/>
      <c r="S98" s="2"/>
      <c r="T98" s="2"/>
      <c r="U98" s="5"/>
      <c r="V98" s="5"/>
      <c r="W98" s="5"/>
      <c r="X98" s="5"/>
      <c r="Y98" s="5"/>
      <c r="Z98" s="5"/>
      <c r="AA98" s="5"/>
      <c r="AB98" s="5"/>
      <c r="AC98" s="5"/>
      <c r="AD98" s="5"/>
      <c r="AE98" s="5"/>
      <c r="AF98" s="2"/>
      <c r="AG98" s="2"/>
      <c r="AH98" s="2"/>
      <c r="AI98" s="2"/>
      <c r="AJ98" s="2"/>
      <c r="AK98" s="2"/>
      <c r="AL98" s="5"/>
    </row>
    <row r="99" spans="1:38" ht="15.75" customHeight="1">
      <c r="A99" s="2"/>
      <c r="B99" s="2"/>
      <c r="C99" s="67"/>
      <c r="D99" s="2"/>
      <c r="E99" s="2"/>
      <c r="F99" s="2"/>
      <c r="G99" s="2"/>
      <c r="H99" s="2"/>
      <c r="I99" s="2"/>
      <c r="J99" s="2"/>
      <c r="K99" s="2"/>
      <c r="L99" s="2"/>
      <c r="M99" s="2"/>
      <c r="N99" s="2"/>
      <c r="O99" s="2"/>
      <c r="P99" s="2"/>
      <c r="Q99" s="2"/>
      <c r="R99" s="2"/>
      <c r="S99" s="2"/>
      <c r="T99" s="2"/>
      <c r="U99" s="5"/>
      <c r="V99" s="5"/>
      <c r="W99" s="5"/>
      <c r="X99" s="5"/>
      <c r="Y99" s="5"/>
      <c r="Z99" s="5"/>
      <c r="AA99" s="5"/>
      <c r="AB99" s="5"/>
      <c r="AC99" s="5"/>
      <c r="AD99" s="5"/>
      <c r="AE99" s="5"/>
      <c r="AF99" s="2"/>
      <c r="AG99" s="2"/>
      <c r="AH99" s="2"/>
      <c r="AI99" s="2"/>
      <c r="AJ99" s="2"/>
      <c r="AK99" s="2"/>
      <c r="AL99" s="5"/>
    </row>
    <row r="100" spans="1:38" ht="15.75" customHeight="1">
      <c r="A100" s="2"/>
      <c r="B100" s="2"/>
      <c r="C100" s="67"/>
      <c r="D100" s="2"/>
      <c r="E100" s="2"/>
      <c r="F100" s="2"/>
      <c r="G100" s="2"/>
      <c r="H100" s="2"/>
      <c r="I100" s="2"/>
      <c r="J100" s="2"/>
      <c r="K100" s="2"/>
      <c r="L100" s="2"/>
      <c r="M100" s="2"/>
      <c r="N100" s="2"/>
      <c r="O100" s="2"/>
      <c r="P100" s="2"/>
      <c r="Q100" s="2"/>
      <c r="R100" s="2"/>
      <c r="S100" s="2"/>
      <c r="T100" s="2"/>
      <c r="U100" s="5"/>
      <c r="V100" s="5"/>
      <c r="W100" s="5"/>
      <c r="X100" s="5"/>
      <c r="Y100" s="5"/>
      <c r="Z100" s="5"/>
      <c r="AA100" s="5"/>
      <c r="AB100" s="5"/>
      <c r="AC100" s="5"/>
      <c r="AD100" s="5"/>
      <c r="AE100" s="5"/>
      <c r="AF100" s="2"/>
      <c r="AG100" s="2"/>
      <c r="AH100" s="2"/>
      <c r="AI100" s="2"/>
      <c r="AJ100" s="2"/>
      <c r="AK100" s="2"/>
      <c r="AL100" s="5"/>
    </row>
    <row r="101" spans="1:38" ht="15.75" customHeight="1">
      <c r="A101" s="2"/>
      <c r="B101" s="2"/>
      <c r="C101" s="67"/>
      <c r="D101" s="2"/>
      <c r="E101" s="2"/>
      <c r="F101" s="2"/>
      <c r="G101" s="2"/>
      <c r="H101" s="2"/>
      <c r="I101" s="2"/>
      <c r="J101" s="2"/>
      <c r="K101" s="2"/>
      <c r="L101" s="2"/>
      <c r="M101" s="2"/>
      <c r="N101" s="2"/>
      <c r="O101" s="2"/>
      <c r="P101" s="2"/>
      <c r="Q101" s="2"/>
      <c r="R101" s="2"/>
      <c r="S101" s="2"/>
      <c r="T101" s="2"/>
      <c r="U101" s="5"/>
      <c r="V101" s="5"/>
      <c r="W101" s="5"/>
      <c r="X101" s="5"/>
      <c r="Y101" s="5"/>
      <c r="Z101" s="5"/>
      <c r="AA101" s="5"/>
      <c r="AB101" s="5"/>
      <c r="AC101" s="5"/>
      <c r="AD101" s="5"/>
      <c r="AE101" s="5"/>
      <c r="AF101" s="2"/>
      <c r="AG101" s="2"/>
      <c r="AH101" s="2"/>
      <c r="AI101" s="2"/>
      <c r="AJ101" s="2"/>
      <c r="AK101" s="2"/>
      <c r="AL101" s="5"/>
    </row>
    <row r="102" spans="1:38" ht="15.75" customHeight="1">
      <c r="A102" s="2"/>
      <c r="B102" s="2"/>
      <c r="C102" s="67"/>
      <c r="D102" s="2"/>
      <c r="E102" s="2"/>
      <c r="F102" s="2"/>
      <c r="G102" s="2"/>
      <c r="H102" s="2"/>
      <c r="I102" s="2"/>
      <c r="J102" s="2"/>
      <c r="K102" s="2"/>
      <c r="L102" s="2"/>
      <c r="M102" s="2"/>
      <c r="N102" s="2"/>
      <c r="O102" s="2"/>
      <c r="P102" s="2"/>
      <c r="Q102" s="2"/>
      <c r="R102" s="2"/>
      <c r="S102" s="2"/>
      <c r="T102" s="2"/>
      <c r="U102" s="5"/>
      <c r="V102" s="5"/>
      <c r="W102" s="5"/>
      <c r="X102" s="5"/>
      <c r="Y102" s="5"/>
      <c r="Z102" s="5"/>
      <c r="AA102" s="5"/>
      <c r="AB102" s="5"/>
      <c r="AC102" s="5"/>
      <c r="AD102" s="5"/>
      <c r="AE102" s="5"/>
      <c r="AF102" s="2"/>
      <c r="AG102" s="2"/>
      <c r="AH102" s="2"/>
      <c r="AI102" s="2"/>
      <c r="AJ102" s="2"/>
      <c r="AK102" s="2"/>
      <c r="AL102" s="5"/>
    </row>
    <row r="103" spans="1:38" ht="15.75" customHeight="1">
      <c r="A103" s="2"/>
      <c r="B103" s="2"/>
      <c r="C103" s="67"/>
      <c r="D103" s="2"/>
      <c r="E103" s="2"/>
      <c r="F103" s="2"/>
      <c r="G103" s="2"/>
      <c r="H103" s="2"/>
      <c r="I103" s="2"/>
      <c r="J103" s="2"/>
      <c r="K103" s="2"/>
      <c r="L103" s="2"/>
      <c r="M103" s="2"/>
      <c r="N103" s="2"/>
      <c r="O103" s="2"/>
      <c r="P103" s="2"/>
      <c r="Q103" s="2"/>
      <c r="R103" s="2"/>
      <c r="S103" s="2"/>
      <c r="T103" s="2"/>
      <c r="U103" s="5"/>
      <c r="V103" s="5"/>
      <c r="W103" s="5"/>
      <c r="X103" s="5"/>
      <c r="Y103" s="5"/>
      <c r="Z103" s="5"/>
      <c r="AA103" s="5"/>
      <c r="AB103" s="5"/>
      <c r="AC103" s="5"/>
      <c r="AD103" s="5"/>
      <c r="AE103" s="5"/>
      <c r="AF103" s="2"/>
      <c r="AG103" s="2"/>
      <c r="AH103" s="2"/>
      <c r="AI103" s="2"/>
      <c r="AJ103" s="2"/>
      <c r="AK103" s="2"/>
      <c r="AL103" s="5"/>
    </row>
    <row r="104" spans="1:38" ht="15.75" customHeight="1">
      <c r="A104" s="2"/>
      <c r="B104" s="2"/>
      <c r="C104" s="67"/>
      <c r="D104" s="2"/>
      <c r="E104" s="2"/>
      <c r="F104" s="2"/>
      <c r="G104" s="2"/>
      <c r="H104" s="2"/>
      <c r="I104" s="2"/>
      <c r="J104" s="2"/>
      <c r="K104" s="2"/>
      <c r="L104" s="2"/>
      <c r="M104" s="2"/>
      <c r="N104" s="2"/>
      <c r="O104" s="2"/>
      <c r="P104" s="2"/>
      <c r="Q104" s="2"/>
      <c r="R104" s="2"/>
      <c r="S104" s="2"/>
      <c r="T104" s="2"/>
      <c r="U104" s="5"/>
      <c r="V104" s="5"/>
      <c r="W104" s="5"/>
      <c r="X104" s="5"/>
      <c r="Y104" s="5"/>
      <c r="Z104" s="5"/>
      <c r="AA104" s="5"/>
      <c r="AB104" s="5"/>
      <c r="AC104" s="5"/>
      <c r="AD104" s="5"/>
      <c r="AE104" s="5"/>
      <c r="AF104" s="2"/>
      <c r="AG104" s="2"/>
      <c r="AH104" s="2"/>
      <c r="AI104" s="2"/>
      <c r="AJ104" s="2"/>
      <c r="AK104" s="2"/>
      <c r="AL104" s="5"/>
    </row>
    <row r="105" spans="1:38" ht="15.75" customHeight="1">
      <c r="A105" s="2"/>
      <c r="B105" s="2"/>
      <c r="C105" s="67"/>
      <c r="D105" s="2"/>
      <c r="E105" s="2"/>
      <c r="F105" s="2"/>
      <c r="G105" s="2"/>
      <c r="H105" s="2"/>
      <c r="I105" s="2"/>
      <c r="J105" s="2"/>
      <c r="K105" s="2"/>
      <c r="L105" s="2"/>
      <c r="M105" s="2"/>
      <c r="N105" s="2"/>
      <c r="O105" s="2"/>
      <c r="P105" s="2"/>
      <c r="Q105" s="2"/>
      <c r="R105" s="2"/>
      <c r="S105" s="2"/>
      <c r="T105" s="2"/>
      <c r="U105" s="5"/>
      <c r="V105" s="5"/>
      <c r="W105" s="5"/>
      <c r="X105" s="5"/>
      <c r="Y105" s="5"/>
      <c r="Z105" s="5"/>
      <c r="AA105" s="5"/>
      <c r="AB105" s="5"/>
      <c r="AC105" s="5"/>
      <c r="AD105" s="5"/>
      <c r="AE105" s="5"/>
      <c r="AF105" s="2"/>
      <c r="AG105" s="2"/>
      <c r="AH105" s="2"/>
      <c r="AI105" s="2"/>
      <c r="AJ105" s="2"/>
      <c r="AK105" s="2"/>
      <c r="AL105" s="5"/>
    </row>
    <row r="106" spans="1:38" ht="15.75" customHeight="1">
      <c r="A106" s="2"/>
      <c r="B106" s="2"/>
      <c r="C106" s="67"/>
      <c r="D106" s="2"/>
      <c r="E106" s="2"/>
      <c r="F106" s="2"/>
      <c r="G106" s="2"/>
      <c r="H106" s="2"/>
      <c r="I106" s="2"/>
      <c r="J106" s="2"/>
      <c r="K106" s="2"/>
      <c r="L106" s="2"/>
      <c r="M106" s="2"/>
      <c r="N106" s="2"/>
      <c r="O106" s="2"/>
      <c r="P106" s="2"/>
      <c r="Q106" s="2"/>
      <c r="R106" s="2"/>
      <c r="S106" s="2"/>
      <c r="T106" s="2"/>
      <c r="U106" s="5"/>
      <c r="V106" s="5"/>
      <c r="W106" s="5"/>
      <c r="X106" s="5"/>
      <c r="Y106" s="5"/>
      <c r="Z106" s="5"/>
      <c r="AA106" s="5"/>
      <c r="AB106" s="5"/>
      <c r="AC106" s="5"/>
      <c r="AD106" s="5"/>
      <c r="AE106" s="5"/>
      <c r="AF106" s="2"/>
      <c r="AG106" s="2"/>
      <c r="AH106" s="2"/>
      <c r="AI106" s="2"/>
      <c r="AJ106" s="2"/>
      <c r="AK106" s="2"/>
      <c r="AL106" s="5"/>
    </row>
    <row r="107" spans="1:38" ht="15.75" customHeight="1">
      <c r="A107" s="2"/>
      <c r="B107" s="2"/>
      <c r="C107" s="67"/>
      <c r="D107" s="2"/>
      <c r="E107" s="2"/>
      <c r="F107" s="2"/>
      <c r="G107" s="2"/>
      <c r="H107" s="2"/>
      <c r="I107" s="2"/>
      <c r="J107" s="2"/>
      <c r="K107" s="2"/>
      <c r="L107" s="2"/>
      <c r="M107" s="2"/>
      <c r="N107" s="2"/>
      <c r="O107" s="2"/>
      <c r="P107" s="2"/>
      <c r="Q107" s="2"/>
      <c r="R107" s="2"/>
      <c r="S107" s="2"/>
      <c r="T107" s="2"/>
      <c r="U107" s="5"/>
      <c r="V107" s="5"/>
      <c r="W107" s="5"/>
      <c r="X107" s="5"/>
      <c r="Y107" s="5"/>
      <c r="Z107" s="5"/>
      <c r="AA107" s="5"/>
      <c r="AB107" s="5"/>
      <c r="AC107" s="5"/>
      <c r="AD107" s="5"/>
      <c r="AE107" s="5"/>
      <c r="AF107" s="2"/>
      <c r="AG107" s="2"/>
      <c r="AH107" s="2"/>
      <c r="AI107" s="2"/>
      <c r="AJ107" s="2"/>
      <c r="AK107" s="2"/>
      <c r="AL107" s="5"/>
    </row>
    <row r="108" spans="1:38" ht="15.75" customHeight="1">
      <c r="A108" s="2"/>
      <c r="B108" s="2"/>
      <c r="C108" s="67"/>
      <c r="D108" s="2"/>
      <c r="E108" s="2"/>
      <c r="F108" s="2"/>
      <c r="G108" s="2"/>
      <c r="H108" s="2"/>
      <c r="I108" s="2"/>
      <c r="J108" s="2"/>
      <c r="K108" s="2"/>
      <c r="L108" s="2"/>
      <c r="M108" s="2"/>
      <c r="N108" s="2"/>
      <c r="O108" s="2"/>
      <c r="P108" s="2"/>
      <c r="Q108" s="2"/>
      <c r="R108" s="2"/>
      <c r="S108" s="2"/>
      <c r="T108" s="2"/>
      <c r="U108" s="5"/>
      <c r="V108" s="5"/>
      <c r="W108" s="5"/>
      <c r="X108" s="5"/>
      <c r="Y108" s="5"/>
      <c r="Z108" s="5"/>
      <c r="AA108" s="5"/>
      <c r="AB108" s="5"/>
      <c r="AC108" s="5"/>
      <c r="AD108" s="5"/>
      <c r="AE108" s="5"/>
      <c r="AF108" s="2"/>
      <c r="AG108" s="2"/>
      <c r="AH108" s="2"/>
      <c r="AI108" s="2"/>
      <c r="AJ108" s="2"/>
      <c r="AK108" s="2"/>
      <c r="AL108" s="5"/>
    </row>
    <row r="109" spans="1:38" ht="15.75" customHeight="1">
      <c r="A109" s="2"/>
      <c r="B109" s="2"/>
      <c r="C109" s="67"/>
      <c r="D109" s="2"/>
      <c r="E109" s="2"/>
      <c r="F109" s="2"/>
      <c r="G109" s="2"/>
      <c r="H109" s="2"/>
      <c r="I109" s="2"/>
      <c r="J109" s="2"/>
      <c r="K109" s="2"/>
      <c r="L109" s="2"/>
      <c r="M109" s="2"/>
      <c r="N109" s="2"/>
      <c r="O109" s="2"/>
      <c r="P109" s="2"/>
      <c r="Q109" s="2"/>
      <c r="R109" s="2"/>
      <c r="S109" s="2"/>
      <c r="T109" s="2"/>
      <c r="U109" s="5"/>
      <c r="V109" s="5"/>
      <c r="W109" s="5"/>
      <c r="X109" s="5"/>
      <c r="Y109" s="5"/>
      <c r="Z109" s="5"/>
      <c r="AA109" s="5"/>
      <c r="AB109" s="5"/>
      <c r="AC109" s="5"/>
      <c r="AD109" s="5"/>
      <c r="AE109" s="5"/>
      <c r="AF109" s="2"/>
      <c r="AG109" s="2"/>
      <c r="AH109" s="2"/>
      <c r="AI109" s="2"/>
      <c r="AJ109" s="2"/>
      <c r="AK109" s="2"/>
      <c r="AL109" s="5"/>
    </row>
    <row r="110" spans="1:38" ht="15.75" customHeight="1">
      <c r="A110" s="2"/>
      <c r="B110" s="2"/>
      <c r="C110" s="67"/>
      <c r="D110" s="2"/>
      <c r="E110" s="2"/>
      <c r="F110" s="2"/>
      <c r="G110" s="2"/>
      <c r="H110" s="2"/>
      <c r="I110" s="2"/>
      <c r="J110" s="2"/>
      <c r="K110" s="2"/>
      <c r="L110" s="2"/>
      <c r="M110" s="2"/>
      <c r="N110" s="2"/>
      <c r="O110" s="2"/>
      <c r="P110" s="2"/>
      <c r="Q110" s="2"/>
      <c r="R110" s="2"/>
      <c r="S110" s="2"/>
      <c r="T110" s="2"/>
      <c r="U110" s="5"/>
      <c r="V110" s="5"/>
      <c r="W110" s="5"/>
      <c r="X110" s="5"/>
      <c r="Y110" s="5"/>
      <c r="Z110" s="5"/>
      <c r="AA110" s="5"/>
      <c r="AB110" s="5"/>
      <c r="AC110" s="5"/>
      <c r="AD110" s="5"/>
      <c r="AE110" s="5"/>
      <c r="AF110" s="2"/>
      <c r="AG110" s="2"/>
      <c r="AH110" s="2"/>
      <c r="AI110" s="2"/>
      <c r="AJ110" s="2"/>
      <c r="AK110" s="2"/>
      <c r="AL110" s="5"/>
    </row>
    <row r="111" spans="1:38" ht="15.75" customHeight="1">
      <c r="A111" s="2"/>
      <c r="B111" s="2"/>
      <c r="C111" s="67"/>
      <c r="D111" s="2"/>
      <c r="E111" s="2"/>
      <c r="F111" s="2"/>
      <c r="G111" s="2"/>
      <c r="H111" s="2"/>
      <c r="I111" s="2"/>
      <c r="J111" s="2"/>
      <c r="K111" s="2"/>
      <c r="L111" s="2"/>
      <c r="M111" s="2"/>
      <c r="N111" s="2"/>
      <c r="O111" s="2"/>
      <c r="P111" s="2"/>
      <c r="Q111" s="2"/>
      <c r="R111" s="2"/>
      <c r="S111" s="2"/>
      <c r="T111" s="2"/>
      <c r="U111" s="5"/>
      <c r="V111" s="5"/>
      <c r="W111" s="5"/>
      <c r="X111" s="5"/>
      <c r="Y111" s="5"/>
      <c r="Z111" s="5"/>
      <c r="AA111" s="5"/>
      <c r="AB111" s="5"/>
      <c r="AC111" s="5"/>
      <c r="AD111" s="5"/>
      <c r="AE111" s="5"/>
      <c r="AF111" s="2"/>
      <c r="AG111" s="2"/>
      <c r="AH111" s="2"/>
      <c r="AI111" s="2"/>
      <c r="AJ111" s="2"/>
      <c r="AK111" s="2"/>
      <c r="AL111" s="5"/>
    </row>
    <row r="112" spans="1:38" ht="15.75" customHeight="1">
      <c r="A112" s="2"/>
      <c r="B112" s="2"/>
      <c r="C112" s="67"/>
      <c r="D112" s="2"/>
      <c r="E112" s="2"/>
      <c r="F112" s="2"/>
      <c r="G112" s="2"/>
      <c r="H112" s="2"/>
      <c r="I112" s="2"/>
      <c r="J112" s="2"/>
      <c r="K112" s="2"/>
      <c r="L112" s="2"/>
      <c r="M112" s="2"/>
      <c r="N112" s="2"/>
      <c r="O112" s="2"/>
      <c r="P112" s="2"/>
      <c r="Q112" s="2"/>
      <c r="R112" s="2"/>
      <c r="S112" s="2"/>
      <c r="T112" s="2"/>
      <c r="U112" s="5"/>
      <c r="V112" s="5"/>
      <c r="W112" s="5"/>
      <c r="X112" s="5"/>
      <c r="Y112" s="5"/>
      <c r="Z112" s="5"/>
      <c r="AA112" s="5"/>
      <c r="AB112" s="5"/>
      <c r="AC112" s="5"/>
      <c r="AD112" s="5"/>
      <c r="AE112" s="5"/>
      <c r="AF112" s="2"/>
      <c r="AG112" s="2"/>
      <c r="AH112" s="2"/>
      <c r="AI112" s="2"/>
      <c r="AJ112" s="2"/>
      <c r="AK112" s="2"/>
      <c r="AL112" s="5"/>
    </row>
    <row r="113" spans="1:38" ht="15.75" customHeight="1">
      <c r="A113" s="2"/>
      <c r="B113" s="2"/>
      <c r="C113" s="67"/>
      <c r="D113" s="2"/>
      <c r="E113" s="2"/>
      <c r="F113" s="2"/>
      <c r="G113" s="2"/>
      <c r="H113" s="2"/>
      <c r="I113" s="2"/>
      <c r="J113" s="2"/>
      <c r="K113" s="2"/>
      <c r="L113" s="2"/>
      <c r="M113" s="2"/>
      <c r="N113" s="2"/>
      <c r="O113" s="2"/>
      <c r="P113" s="2"/>
      <c r="Q113" s="2"/>
      <c r="R113" s="2"/>
      <c r="S113" s="2"/>
      <c r="T113" s="2"/>
      <c r="U113" s="5"/>
      <c r="V113" s="5"/>
      <c r="W113" s="5"/>
      <c r="X113" s="5"/>
      <c r="Y113" s="5"/>
      <c r="Z113" s="5"/>
      <c r="AA113" s="5"/>
      <c r="AB113" s="5"/>
      <c r="AC113" s="5"/>
      <c r="AD113" s="5"/>
      <c r="AE113" s="5"/>
      <c r="AF113" s="2"/>
      <c r="AG113" s="2"/>
      <c r="AH113" s="2"/>
      <c r="AI113" s="2"/>
      <c r="AJ113" s="2"/>
      <c r="AK113" s="2"/>
      <c r="AL113" s="5"/>
    </row>
    <row r="114" spans="1:38" ht="15.75" customHeight="1">
      <c r="A114" s="2"/>
      <c r="B114" s="2"/>
      <c r="C114" s="67"/>
      <c r="D114" s="2"/>
      <c r="E114" s="2"/>
      <c r="F114" s="2"/>
      <c r="G114" s="2"/>
      <c r="H114" s="2"/>
      <c r="I114" s="2"/>
      <c r="J114" s="2"/>
      <c r="K114" s="2"/>
      <c r="L114" s="2"/>
      <c r="M114" s="2"/>
      <c r="N114" s="2"/>
      <c r="O114" s="2"/>
      <c r="P114" s="2"/>
      <c r="Q114" s="2"/>
      <c r="R114" s="2"/>
      <c r="S114" s="2"/>
      <c r="T114" s="2"/>
      <c r="U114" s="5"/>
      <c r="V114" s="5"/>
      <c r="W114" s="5"/>
      <c r="X114" s="5"/>
      <c r="Y114" s="5"/>
      <c r="Z114" s="5"/>
      <c r="AA114" s="5"/>
      <c r="AB114" s="5"/>
      <c r="AC114" s="5"/>
      <c r="AD114" s="5"/>
      <c r="AE114" s="5"/>
      <c r="AF114" s="2"/>
      <c r="AG114" s="2"/>
      <c r="AH114" s="2"/>
      <c r="AI114" s="2"/>
      <c r="AJ114" s="2"/>
      <c r="AK114" s="2"/>
      <c r="AL114" s="5"/>
    </row>
    <row r="115" spans="1:38" ht="15.75" customHeight="1">
      <c r="A115" s="2"/>
      <c r="B115" s="2"/>
      <c r="C115" s="67"/>
      <c r="D115" s="2"/>
      <c r="E115" s="2"/>
      <c r="F115" s="2"/>
      <c r="G115" s="2"/>
      <c r="H115" s="2"/>
      <c r="I115" s="2"/>
      <c r="J115" s="2"/>
      <c r="K115" s="2"/>
      <c r="L115" s="2"/>
      <c r="M115" s="2"/>
      <c r="N115" s="2"/>
      <c r="O115" s="2"/>
      <c r="P115" s="2"/>
      <c r="Q115" s="2"/>
      <c r="R115" s="2"/>
      <c r="S115" s="2"/>
      <c r="T115" s="2"/>
      <c r="U115" s="5"/>
      <c r="V115" s="5"/>
      <c r="W115" s="5"/>
      <c r="X115" s="5"/>
      <c r="Y115" s="5"/>
      <c r="Z115" s="5"/>
      <c r="AA115" s="5"/>
      <c r="AB115" s="5"/>
      <c r="AC115" s="5"/>
      <c r="AD115" s="5"/>
      <c r="AE115" s="5"/>
      <c r="AF115" s="2"/>
      <c r="AG115" s="2"/>
      <c r="AH115" s="2"/>
      <c r="AI115" s="2"/>
      <c r="AJ115" s="2"/>
      <c r="AK115" s="2"/>
      <c r="AL115" s="5"/>
    </row>
    <row r="116" spans="1:38" ht="15.75" customHeight="1">
      <c r="A116" s="2"/>
      <c r="B116" s="2"/>
      <c r="C116" s="67"/>
      <c r="D116" s="2"/>
      <c r="E116" s="2"/>
      <c r="F116" s="2"/>
      <c r="G116" s="2"/>
      <c r="H116" s="2"/>
      <c r="I116" s="2"/>
      <c r="J116" s="2"/>
      <c r="K116" s="2"/>
      <c r="L116" s="2"/>
      <c r="M116" s="2"/>
      <c r="N116" s="2"/>
      <c r="O116" s="2"/>
      <c r="P116" s="2"/>
      <c r="Q116" s="2"/>
      <c r="R116" s="2"/>
      <c r="S116" s="2"/>
      <c r="T116" s="2"/>
      <c r="U116" s="5"/>
      <c r="V116" s="5"/>
      <c r="W116" s="5"/>
      <c r="X116" s="5"/>
      <c r="Y116" s="5"/>
      <c r="Z116" s="5"/>
      <c r="AA116" s="5"/>
      <c r="AB116" s="5"/>
      <c r="AC116" s="5"/>
      <c r="AD116" s="5"/>
      <c r="AE116" s="5"/>
      <c r="AF116" s="2"/>
      <c r="AG116" s="2"/>
      <c r="AH116" s="2"/>
      <c r="AI116" s="2"/>
      <c r="AJ116" s="2"/>
      <c r="AK116" s="2"/>
      <c r="AL116" s="5"/>
    </row>
    <row r="117" spans="1:38" ht="15.75" customHeight="1">
      <c r="A117" s="2"/>
      <c r="B117" s="2"/>
      <c r="C117" s="67"/>
      <c r="D117" s="2"/>
      <c r="E117" s="2"/>
      <c r="F117" s="2"/>
      <c r="G117" s="2"/>
      <c r="H117" s="2"/>
      <c r="I117" s="2"/>
      <c r="J117" s="2"/>
      <c r="K117" s="2"/>
      <c r="L117" s="2"/>
      <c r="M117" s="2"/>
      <c r="N117" s="2"/>
      <c r="O117" s="2"/>
      <c r="P117" s="2"/>
      <c r="Q117" s="2"/>
      <c r="R117" s="2"/>
      <c r="S117" s="2"/>
      <c r="T117" s="2"/>
      <c r="U117" s="5"/>
      <c r="V117" s="5"/>
      <c r="W117" s="5"/>
      <c r="X117" s="5"/>
      <c r="Y117" s="5"/>
      <c r="Z117" s="5"/>
      <c r="AA117" s="5"/>
      <c r="AB117" s="5"/>
      <c r="AC117" s="5"/>
      <c r="AD117" s="5"/>
      <c r="AE117" s="5"/>
      <c r="AF117" s="2"/>
      <c r="AG117" s="2"/>
      <c r="AH117" s="2"/>
      <c r="AI117" s="2"/>
      <c r="AJ117" s="2"/>
      <c r="AK117" s="2"/>
      <c r="AL117" s="5"/>
    </row>
    <row r="118" spans="1:38" ht="15.75" customHeight="1">
      <c r="A118" s="2"/>
      <c r="B118" s="2"/>
      <c r="C118" s="67"/>
      <c r="D118" s="2"/>
      <c r="E118" s="2"/>
      <c r="F118" s="2"/>
      <c r="G118" s="2"/>
      <c r="H118" s="2"/>
      <c r="I118" s="2"/>
      <c r="J118" s="2"/>
      <c r="K118" s="2"/>
      <c r="L118" s="2"/>
      <c r="M118" s="2"/>
      <c r="N118" s="2"/>
      <c r="O118" s="2"/>
      <c r="P118" s="2"/>
      <c r="Q118" s="2"/>
      <c r="R118" s="2"/>
      <c r="S118" s="2"/>
      <c r="T118" s="2"/>
      <c r="U118" s="5"/>
      <c r="V118" s="5"/>
      <c r="W118" s="5"/>
      <c r="X118" s="5"/>
      <c r="Y118" s="5"/>
      <c r="Z118" s="5"/>
      <c r="AA118" s="5"/>
      <c r="AB118" s="5"/>
      <c r="AC118" s="5"/>
      <c r="AD118" s="5"/>
      <c r="AE118" s="5"/>
      <c r="AF118" s="2"/>
      <c r="AG118" s="2"/>
      <c r="AH118" s="2"/>
      <c r="AI118" s="2"/>
      <c r="AJ118" s="2"/>
      <c r="AK118" s="2"/>
      <c r="AL118" s="5"/>
    </row>
    <row r="119" spans="1:38" ht="15.75" customHeight="1">
      <c r="A119" s="2"/>
      <c r="B119" s="2"/>
      <c r="C119" s="67"/>
      <c r="D119" s="2"/>
      <c r="E119" s="2"/>
      <c r="F119" s="2"/>
      <c r="G119" s="2"/>
      <c r="H119" s="2"/>
      <c r="I119" s="2"/>
      <c r="J119" s="2"/>
      <c r="K119" s="2"/>
      <c r="L119" s="2"/>
      <c r="M119" s="2"/>
      <c r="N119" s="2"/>
      <c r="O119" s="2"/>
      <c r="P119" s="2"/>
      <c r="Q119" s="2"/>
      <c r="R119" s="2"/>
      <c r="S119" s="2"/>
      <c r="T119" s="2"/>
      <c r="U119" s="5"/>
      <c r="V119" s="5"/>
      <c r="W119" s="5"/>
      <c r="X119" s="5"/>
      <c r="Y119" s="5"/>
      <c r="Z119" s="5"/>
      <c r="AA119" s="5"/>
      <c r="AB119" s="5"/>
      <c r="AC119" s="5"/>
      <c r="AD119" s="5"/>
      <c r="AE119" s="5"/>
      <c r="AF119" s="2"/>
      <c r="AG119" s="2"/>
      <c r="AH119" s="2"/>
      <c r="AI119" s="2"/>
      <c r="AJ119" s="2"/>
      <c r="AK119" s="2"/>
      <c r="AL119" s="5"/>
    </row>
    <row r="120" spans="1:38" ht="15.75" customHeight="1">
      <c r="A120" s="2"/>
      <c r="B120" s="2"/>
      <c r="C120" s="67"/>
      <c r="D120" s="2"/>
      <c r="E120" s="2"/>
      <c r="F120" s="2"/>
      <c r="G120" s="2"/>
      <c r="H120" s="2"/>
      <c r="I120" s="2"/>
      <c r="J120" s="2"/>
      <c r="K120" s="2"/>
      <c r="L120" s="2"/>
      <c r="M120" s="2"/>
      <c r="N120" s="2"/>
      <c r="O120" s="2"/>
      <c r="P120" s="2"/>
      <c r="Q120" s="2"/>
      <c r="R120" s="2"/>
      <c r="S120" s="2"/>
      <c r="T120" s="2"/>
      <c r="U120" s="5"/>
      <c r="V120" s="5"/>
      <c r="W120" s="5"/>
      <c r="X120" s="5"/>
      <c r="Y120" s="5"/>
      <c r="Z120" s="5"/>
      <c r="AA120" s="5"/>
      <c r="AB120" s="5"/>
      <c r="AC120" s="5"/>
      <c r="AD120" s="5"/>
      <c r="AE120" s="5"/>
      <c r="AF120" s="2"/>
      <c r="AG120" s="2"/>
      <c r="AH120" s="2"/>
      <c r="AI120" s="2"/>
      <c r="AJ120" s="2"/>
      <c r="AK120" s="2"/>
      <c r="AL120" s="5"/>
    </row>
    <row r="121" spans="1:38" ht="15.75" customHeight="1">
      <c r="A121" s="2"/>
      <c r="B121" s="2"/>
      <c r="C121" s="67"/>
      <c r="D121" s="2"/>
      <c r="E121" s="2"/>
      <c r="F121" s="2"/>
      <c r="G121" s="2"/>
      <c r="H121" s="2"/>
      <c r="I121" s="2"/>
      <c r="J121" s="2"/>
      <c r="K121" s="2"/>
      <c r="L121" s="2"/>
      <c r="M121" s="2"/>
      <c r="N121" s="2"/>
      <c r="O121" s="2"/>
      <c r="P121" s="2"/>
      <c r="Q121" s="2"/>
      <c r="R121" s="2"/>
      <c r="S121" s="2"/>
      <c r="T121" s="2"/>
      <c r="U121" s="5"/>
      <c r="V121" s="5"/>
      <c r="W121" s="5"/>
      <c r="X121" s="5"/>
      <c r="Y121" s="5"/>
      <c r="Z121" s="5"/>
      <c r="AA121" s="5"/>
      <c r="AB121" s="5"/>
      <c r="AC121" s="5"/>
      <c r="AD121" s="5"/>
      <c r="AE121" s="5"/>
      <c r="AF121" s="2"/>
      <c r="AG121" s="2"/>
      <c r="AH121" s="2"/>
      <c r="AI121" s="2"/>
      <c r="AJ121" s="2"/>
      <c r="AK121" s="2"/>
      <c r="AL121" s="5"/>
    </row>
    <row r="122" spans="1:38" ht="15.75" customHeight="1">
      <c r="A122" s="2"/>
      <c r="B122" s="2"/>
      <c r="C122" s="67"/>
      <c r="D122" s="2"/>
      <c r="E122" s="2"/>
      <c r="F122" s="2"/>
      <c r="G122" s="2"/>
      <c r="H122" s="2"/>
      <c r="I122" s="2"/>
      <c r="J122" s="2"/>
      <c r="K122" s="2"/>
      <c r="L122" s="2"/>
      <c r="M122" s="2"/>
      <c r="N122" s="2"/>
      <c r="O122" s="2"/>
      <c r="P122" s="2"/>
      <c r="Q122" s="2"/>
      <c r="R122" s="2"/>
      <c r="S122" s="2"/>
      <c r="T122" s="2"/>
      <c r="U122" s="5"/>
      <c r="V122" s="5"/>
      <c r="W122" s="5"/>
      <c r="X122" s="5"/>
      <c r="Y122" s="5"/>
      <c r="Z122" s="5"/>
      <c r="AA122" s="5"/>
      <c r="AB122" s="5"/>
      <c r="AC122" s="5"/>
      <c r="AD122" s="5"/>
      <c r="AE122" s="5"/>
      <c r="AF122" s="2"/>
      <c r="AG122" s="2"/>
      <c r="AH122" s="2"/>
      <c r="AI122" s="2"/>
      <c r="AJ122" s="2"/>
      <c r="AK122" s="2"/>
      <c r="AL122" s="5"/>
    </row>
    <row r="123" spans="1:38" ht="15.75" customHeight="1">
      <c r="A123" s="2"/>
      <c r="B123" s="2"/>
      <c r="C123" s="67"/>
      <c r="D123" s="2"/>
      <c r="E123" s="2"/>
      <c r="F123" s="2"/>
      <c r="G123" s="2"/>
      <c r="H123" s="2"/>
      <c r="I123" s="2"/>
      <c r="J123" s="2"/>
      <c r="K123" s="2"/>
      <c r="L123" s="2"/>
      <c r="M123" s="2"/>
      <c r="N123" s="2"/>
      <c r="O123" s="2"/>
      <c r="P123" s="2"/>
      <c r="Q123" s="2"/>
      <c r="R123" s="2"/>
      <c r="S123" s="2"/>
      <c r="T123" s="2"/>
      <c r="U123" s="5"/>
      <c r="V123" s="5"/>
      <c r="W123" s="5"/>
      <c r="X123" s="5"/>
      <c r="Y123" s="5"/>
      <c r="Z123" s="5"/>
      <c r="AA123" s="5"/>
      <c r="AB123" s="5"/>
      <c r="AC123" s="5"/>
      <c r="AD123" s="5"/>
      <c r="AE123" s="5"/>
      <c r="AF123" s="2"/>
      <c r="AG123" s="2"/>
      <c r="AH123" s="2"/>
      <c r="AI123" s="2"/>
      <c r="AJ123" s="2"/>
      <c r="AK123" s="2"/>
      <c r="AL123" s="5"/>
    </row>
    <row r="124" spans="1:38" ht="15.75" customHeight="1">
      <c r="A124" s="2"/>
      <c r="B124" s="2"/>
      <c r="C124" s="67"/>
      <c r="D124" s="2"/>
      <c r="E124" s="2"/>
      <c r="F124" s="2"/>
      <c r="G124" s="2"/>
      <c r="H124" s="2"/>
      <c r="I124" s="2"/>
      <c r="J124" s="2"/>
      <c r="K124" s="2"/>
      <c r="L124" s="2"/>
      <c r="M124" s="2"/>
      <c r="N124" s="2"/>
      <c r="O124" s="2"/>
      <c r="P124" s="2"/>
      <c r="Q124" s="2"/>
      <c r="R124" s="2"/>
      <c r="S124" s="2"/>
      <c r="T124" s="2"/>
      <c r="U124" s="5"/>
      <c r="V124" s="5"/>
      <c r="W124" s="5"/>
      <c r="X124" s="5"/>
      <c r="Y124" s="5"/>
      <c r="Z124" s="5"/>
      <c r="AA124" s="5"/>
      <c r="AB124" s="5"/>
      <c r="AC124" s="5"/>
      <c r="AD124" s="5"/>
      <c r="AE124" s="5"/>
      <c r="AF124" s="2"/>
      <c r="AG124" s="2"/>
      <c r="AH124" s="2"/>
      <c r="AI124" s="2"/>
      <c r="AJ124" s="2"/>
      <c r="AK124" s="2"/>
      <c r="AL124" s="5"/>
    </row>
    <row r="125" spans="1:38" ht="15.75" customHeight="1">
      <c r="A125" s="2"/>
      <c r="B125" s="2"/>
      <c r="C125" s="67"/>
      <c r="D125" s="2"/>
      <c r="E125" s="2"/>
      <c r="F125" s="2"/>
      <c r="G125" s="2"/>
      <c r="H125" s="2"/>
      <c r="I125" s="2"/>
      <c r="J125" s="2"/>
      <c r="K125" s="2"/>
      <c r="L125" s="2"/>
      <c r="M125" s="2"/>
      <c r="N125" s="2"/>
      <c r="O125" s="2"/>
      <c r="P125" s="2"/>
      <c r="Q125" s="2"/>
      <c r="R125" s="2"/>
      <c r="S125" s="2"/>
      <c r="T125" s="2"/>
      <c r="U125" s="5"/>
      <c r="V125" s="5"/>
      <c r="W125" s="5"/>
      <c r="X125" s="5"/>
      <c r="Y125" s="5"/>
      <c r="Z125" s="5"/>
      <c r="AA125" s="5"/>
      <c r="AB125" s="5"/>
      <c r="AC125" s="5"/>
      <c r="AD125" s="5"/>
      <c r="AE125" s="5"/>
      <c r="AF125" s="2"/>
      <c r="AG125" s="2"/>
      <c r="AH125" s="2"/>
      <c r="AI125" s="2"/>
      <c r="AJ125" s="2"/>
      <c r="AK125" s="2"/>
      <c r="AL125" s="5"/>
    </row>
    <row r="126" spans="1:38" ht="15.75" customHeight="1">
      <c r="A126" s="2"/>
      <c r="B126" s="2"/>
      <c r="C126" s="67"/>
      <c r="D126" s="2"/>
      <c r="E126" s="2"/>
      <c r="F126" s="2"/>
      <c r="G126" s="2"/>
      <c r="H126" s="2"/>
      <c r="I126" s="2"/>
      <c r="J126" s="2"/>
      <c r="K126" s="2"/>
      <c r="L126" s="2"/>
      <c r="M126" s="2"/>
      <c r="N126" s="2"/>
      <c r="O126" s="2"/>
      <c r="P126" s="2"/>
      <c r="Q126" s="2"/>
      <c r="R126" s="2"/>
      <c r="S126" s="2"/>
      <c r="T126" s="2"/>
      <c r="U126" s="5"/>
      <c r="V126" s="5"/>
      <c r="W126" s="5"/>
      <c r="X126" s="5"/>
      <c r="Y126" s="5"/>
      <c r="Z126" s="5"/>
      <c r="AA126" s="5"/>
      <c r="AB126" s="5"/>
      <c r="AC126" s="5"/>
      <c r="AD126" s="5"/>
      <c r="AE126" s="5"/>
      <c r="AF126" s="2"/>
      <c r="AG126" s="2"/>
      <c r="AH126" s="2"/>
      <c r="AI126" s="2"/>
      <c r="AJ126" s="2"/>
      <c r="AK126" s="2"/>
      <c r="AL126" s="5"/>
    </row>
    <row r="127" spans="1:38" ht="15.75" customHeight="1">
      <c r="A127" s="2"/>
      <c r="B127" s="2"/>
      <c r="C127" s="67"/>
      <c r="D127" s="2"/>
      <c r="E127" s="2"/>
      <c r="F127" s="2"/>
      <c r="G127" s="2"/>
      <c r="H127" s="2"/>
      <c r="I127" s="2"/>
      <c r="J127" s="2"/>
      <c r="K127" s="2"/>
      <c r="L127" s="2"/>
      <c r="M127" s="2"/>
      <c r="N127" s="2"/>
      <c r="O127" s="2"/>
      <c r="P127" s="2"/>
      <c r="Q127" s="2"/>
      <c r="R127" s="2"/>
      <c r="S127" s="2"/>
      <c r="T127" s="2"/>
      <c r="U127" s="5"/>
      <c r="V127" s="5"/>
      <c r="W127" s="5"/>
      <c r="X127" s="5"/>
      <c r="Y127" s="5"/>
      <c r="Z127" s="5"/>
      <c r="AA127" s="5"/>
      <c r="AB127" s="5"/>
      <c r="AC127" s="5"/>
      <c r="AD127" s="5"/>
      <c r="AE127" s="5"/>
      <c r="AF127" s="2"/>
      <c r="AG127" s="2"/>
      <c r="AH127" s="2"/>
      <c r="AI127" s="2"/>
      <c r="AJ127" s="2"/>
      <c r="AK127" s="2"/>
      <c r="AL127" s="5"/>
    </row>
    <row r="128" spans="1:38" ht="15.75" customHeight="1">
      <c r="A128" s="2"/>
      <c r="B128" s="2"/>
      <c r="C128" s="67"/>
      <c r="D128" s="2"/>
      <c r="E128" s="2"/>
      <c r="F128" s="2"/>
      <c r="G128" s="2"/>
      <c r="H128" s="2"/>
      <c r="I128" s="2"/>
      <c r="J128" s="2"/>
      <c r="K128" s="2"/>
      <c r="L128" s="2"/>
      <c r="M128" s="2"/>
      <c r="N128" s="2"/>
      <c r="O128" s="2"/>
      <c r="P128" s="2"/>
      <c r="Q128" s="2"/>
      <c r="R128" s="2"/>
      <c r="S128" s="2"/>
      <c r="T128" s="2"/>
      <c r="U128" s="5"/>
      <c r="V128" s="5"/>
      <c r="W128" s="5"/>
      <c r="X128" s="5"/>
      <c r="Y128" s="5"/>
      <c r="Z128" s="5"/>
      <c r="AA128" s="5"/>
      <c r="AB128" s="5"/>
      <c r="AC128" s="5"/>
      <c r="AD128" s="5"/>
      <c r="AE128" s="5"/>
      <c r="AF128" s="2"/>
      <c r="AG128" s="2"/>
      <c r="AH128" s="2"/>
      <c r="AI128" s="2"/>
      <c r="AJ128" s="2"/>
      <c r="AK128" s="2"/>
      <c r="AL128" s="5"/>
    </row>
    <row r="129" spans="1:38" ht="15.75" customHeight="1">
      <c r="A129" s="2"/>
      <c r="B129" s="2"/>
      <c r="C129" s="67"/>
      <c r="D129" s="2"/>
      <c r="E129" s="2"/>
      <c r="F129" s="2"/>
      <c r="G129" s="2"/>
      <c r="H129" s="2"/>
      <c r="I129" s="2"/>
      <c r="J129" s="2"/>
      <c r="K129" s="2"/>
      <c r="L129" s="2"/>
      <c r="M129" s="2"/>
      <c r="N129" s="2"/>
      <c r="O129" s="2"/>
      <c r="P129" s="2"/>
      <c r="Q129" s="2"/>
      <c r="R129" s="2"/>
      <c r="S129" s="2"/>
      <c r="T129" s="2"/>
      <c r="U129" s="5"/>
      <c r="V129" s="5"/>
      <c r="W129" s="5"/>
      <c r="X129" s="5"/>
      <c r="Y129" s="5"/>
      <c r="Z129" s="5"/>
      <c r="AA129" s="5"/>
      <c r="AB129" s="5"/>
      <c r="AC129" s="5"/>
      <c r="AD129" s="5"/>
      <c r="AE129" s="5"/>
      <c r="AF129" s="2"/>
      <c r="AG129" s="2"/>
      <c r="AH129" s="2"/>
      <c r="AI129" s="2"/>
      <c r="AJ129" s="2"/>
      <c r="AK129" s="2"/>
      <c r="AL129" s="5"/>
    </row>
    <row r="130" spans="1:38" ht="15.75" customHeight="1">
      <c r="A130" s="2"/>
      <c r="B130" s="2"/>
      <c r="C130" s="67"/>
      <c r="D130" s="2"/>
      <c r="E130" s="2"/>
      <c r="F130" s="2"/>
      <c r="G130" s="2"/>
      <c r="H130" s="2"/>
      <c r="I130" s="2"/>
      <c r="J130" s="2"/>
      <c r="K130" s="2"/>
      <c r="L130" s="2"/>
      <c r="M130" s="2"/>
      <c r="N130" s="2"/>
      <c r="O130" s="2"/>
      <c r="P130" s="2"/>
      <c r="Q130" s="2"/>
      <c r="R130" s="2"/>
      <c r="S130" s="2"/>
      <c r="T130" s="2"/>
      <c r="U130" s="5"/>
      <c r="V130" s="5"/>
      <c r="W130" s="5"/>
      <c r="X130" s="5"/>
      <c r="Y130" s="5"/>
      <c r="Z130" s="5"/>
      <c r="AA130" s="5"/>
      <c r="AB130" s="5"/>
      <c r="AC130" s="5"/>
      <c r="AD130" s="5"/>
      <c r="AE130" s="5"/>
      <c r="AF130" s="2"/>
      <c r="AG130" s="2"/>
      <c r="AH130" s="2"/>
      <c r="AI130" s="2"/>
      <c r="AJ130" s="2"/>
      <c r="AK130" s="2"/>
      <c r="AL130" s="5"/>
    </row>
    <row r="131" spans="1:38" ht="15.75" customHeight="1">
      <c r="A131" s="2"/>
      <c r="B131" s="2"/>
      <c r="C131" s="67"/>
      <c r="D131" s="2"/>
      <c r="E131" s="2"/>
      <c r="F131" s="2"/>
      <c r="G131" s="2"/>
      <c r="H131" s="2"/>
      <c r="I131" s="2"/>
      <c r="J131" s="2"/>
      <c r="K131" s="2"/>
      <c r="L131" s="2"/>
      <c r="M131" s="2"/>
      <c r="N131" s="2"/>
      <c r="O131" s="2"/>
      <c r="P131" s="2"/>
      <c r="Q131" s="2"/>
      <c r="R131" s="2"/>
      <c r="S131" s="2"/>
      <c r="T131" s="2"/>
      <c r="U131" s="5"/>
      <c r="V131" s="5"/>
      <c r="W131" s="5"/>
      <c r="X131" s="5"/>
      <c r="Y131" s="5"/>
      <c r="Z131" s="5"/>
      <c r="AA131" s="5"/>
      <c r="AB131" s="5"/>
      <c r="AC131" s="5"/>
      <c r="AD131" s="5"/>
      <c r="AE131" s="5"/>
      <c r="AF131" s="2"/>
      <c r="AG131" s="2"/>
      <c r="AH131" s="2"/>
      <c r="AI131" s="2"/>
      <c r="AJ131" s="2"/>
      <c r="AK131" s="2"/>
      <c r="AL131" s="5"/>
    </row>
    <row r="132" spans="1:38" ht="15.75" customHeight="1">
      <c r="A132" s="2"/>
      <c r="B132" s="2"/>
      <c r="C132" s="67"/>
      <c r="D132" s="2"/>
      <c r="E132" s="2"/>
      <c r="F132" s="2"/>
      <c r="G132" s="2"/>
      <c r="H132" s="2"/>
      <c r="I132" s="2"/>
      <c r="J132" s="2"/>
      <c r="K132" s="2"/>
      <c r="L132" s="2"/>
      <c r="M132" s="2"/>
      <c r="N132" s="2"/>
      <c r="O132" s="2"/>
      <c r="P132" s="2"/>
      <c r="Q132" s="2"/>
      <c r="R132" s="2"/>
      <c r="S132" s="2"/>
      <c r="T132" s="2"/>
      <c r="U132" s="5"/>
      <c r="V132" s="5"/>
      <c r="W132" s="5"/>
      <c r="X132" s="5"/>
      <c r="Y132" s="5"/>
      <c r="Z132" s="5"/>
      <c r="AA132" s="5"/>
      <c r="AB132" s="5"/>
      <c r="AC132" s="5"/>
      <c r="AD132" s="5"/>
      <c r="AE132" s="5"/>
      <c r="AF132" s="2"/>
      <c r="AG132" s="2"/>
      <c r="AH132" s="2"/>
      <c r="AI132" s="2"/>
      <c r="AJ132" s="2"/>
      <c r="AK132" s="2"/>
      <c r="AL132" s="5"/>
    </row>
    <row r="133" spans="1:38" ht="15.75" customHeight="1">
      <c r="A133" s="2"/>
      <c r="B133" s="2"/>
      <c r="C133" s="67"/>
      <c r="D133" s="2"/>
      <c r="E133" s="2"/>
      <c r="F133" s="2"/>
      <c r="G133" s="2"/>
      <c r="H133" s="2"/>
      <c r="I133" s="2"/>
      <c r="J133" s="2"/>
      <c r="K133" s="2"/>
      <c r="L133" s="2"/>
      <c r="M133" s="2"/>
      <c r="N133" s="2"/>
      <c r="O133" s="2"/>
      <c r="P133" s="2"/>
      <c r="Q133" s="2"/>
      <c r="R133" s="2"/>
      <c r="S133" s="2"/>
      <c r="T133" s="2"/>
      <c r="U133" s="5"/>
      <c r="V133" s="5"/>
      <c r="W133" s="5"/>
      <c r="X133" s="5"/>
      <c r="Y133" s="5"/>
      <c r="Z133" s="5"/>
      <c r="AA133" s="5"/>
      <c r="AB133" s="5"/>
      <c r="AC133" s="5"/>
      <c r="AD133" s="5"/>
      <c r="AE133" s="5"/>
      <c r="AF133" s="2"/>
      <c r="AG133" s="2"/>
      <c r="AH133" s="2"/>
      <c r="AI133" s="2"/>
      <c r="AJ133" s="2"/>
      <c r="AK133" s="2"/>
      <c r="AL133" s="5"/>
    </row>
    <row r="134" spans="1:38" ht="15.75" customHeight="1">
      <c r="A134" s="2"/>
      <c r="B134" s="2"/>
      <c r="C134" s="67"/>
      <c r="D134" s="2"/>
      <c r="E134" s="2"/>
      <c r="F134" s="2"/>
      <c r="G134" s="2"/>
      <c r="H134" s="2"/>
      <c r="I134" s="2"/>
      <c r="J134" s="2"/>
      <c r="K134" s="2"/>
      <c r="L134" s="2"/>
      <c r="M134" s="2"/>
      <c r="N134" s="2"/>
      <c r="O134" s="2"/>
      <c r="P134" s="2"/>
      <c r="Q134" s="2"/>
      <c r="R134" s="2"/>
      <c r="S134" s="2"/>
      <c r="T134" s="2"/>
      <c r="U134" s="5"/>
      <c r="V134" s="5"/>
      <c r="W134" s="5"/>
      <c r="X134" s="5"/>
      <c r="Y134" s="5"/>
      <c r="Z134" s="5"/>
      <c r="AA134" s="5"/>
      <c r="AB134" s="5"/>
      <c r="AC134" s="5"/>
      <c r="AD134" s="5"/>
      <c r="AE134" s="5"/>
      <c r="AF134" s="2"/>
      <c r="AG134" s="2"/>
      <c r="AH134" s="2"/>
      <c r="AI134" s="2"/>
      <c r="AJ134" s="2"/>
      <c r="AK134" s="2"/>
      <c r="AL134" s="5"/>
    </row>
    <row r="135" spans="1:38" ht="15.75" customHeight="1">
      <c r="A135" s="2"/>
      <c r="B135" s="2"/>
      <c r="C135" s="67"/>
      <c r="D135" s="2"/>
      <c r="E135" s="2"/>
      <c r="F135" s="2"/>
      <c r="G135" s="2"/>
      <c r="H135" s="2"/>
      <c r="I135" s="2"/>
      <c r="J135" s="2"/>
      <c r="K135" s="2"/>
      <c r="L135" s="2"/>
      <c r="M135" s="2"/>
      <c r="N135" s="2"/>
      <c r="O135" s="2"/>
      <c r="P135" s="2"/>
      <c r="Q135" s="2"/>
      <c r="R135" s="2"/>
      <c r="S135" s="2"/>
      <c r="T135" s="2"/>
      <c r="U135" s="5"/>
      <c r="V135" s="5"/>
      <c r="W135" s="5"/>
      <c r="X135" s="5"/>
      <c r="Y135" s="5"/>
      <c r="Z135" s="5"/>
      <c r="AA135" s="5"/>
      <c r="AB135" s="5"/>
      <c r="AC135" s="5"/>
      <c r="AD135" s="5"/>
      <c r="AE135" s="5"/>
      <c r="AF135" s="2"/>
      <c r="AG135" s="2"/>
      <c r="AH135" s="2"/>
      <c r="AI135" s="2"/>
      <c r="AJ135" s="2"/>
      <c r="AK135" s="2"/>
      <c r="AL135" s="5"/>
    </row>
    <row r="136" spans="1:38" ht="15.75" customHeight="1">
      <c r="A136" s="2"/>
      <c r="B136" s="2"/>
      <c r="C136" s="67"/>
      <c r="D136" s="2"/>
      <c r="E136" s="2"/>
      <c r="F136" s="2"/>
      <c r="G136" s="2"/>
      <c r="H136" s="2"/>
      <c r="I136" s="2"/>
      <c r="J136" s="2"/>
      <c r="K136" s="2"/>
      <c r="L136" s="2"/>
      <c r="M136" s="2"/>
      <c r="N136" s="2"/>
      <c r="O136" s="2"/>
      <c r="P136" s="2"/>
      <c r="Q136" s="2"/>
      <c r="R136" s="2"/>
      <c r="S136" s="2"/>
      <c r="T136" s="2"/>
      <c r="U136" s="5"/>
      <c r="V136" s="5"/>
      <c r="W136" s="5"/>
      <c r="X136" s="5"/>
      <c r="Y136" s="5"/>
      <c r="Z136" s="5"/>
      <c r="AA136" s="5"/>
      <c r="AB136" s="5"/>
      <c r="AC136" s="5"/>
      <c r="AD136" s="5"/>
      <c r="AE136" s="5"/>
      <c r="AF136" s="2"/>
      <c r="AG136" s="2"/>
      <c r="AH136" s="2"/>
      <c r="AI136" s="2"/>
      <c r="AJ136" s="2"/>
      <c r="AK136" s="2"/>
      <c r="AL136" s="5"/>
    </row>
    <row r="137" spans="1:38" ht="15.75" customHeight="1">
      <c r="A137" s="2"/>
      <c r="B137" s="2"/>
      <c r="C137" s="67"/>
      <c r="D137" s="2"/>
      <c r="E137" s="2"/>
      <c r="F137" s="2"/>
      <c r="G137" s="2"/>
      <c r="H137" s="2"/>
      <c r="I137" s="2"/>
      <c r="J137" s="2"/>
      <c r="K137" s="2"/>
      <c r="L137" s="2"/>
      <c r="M137" s="2"/>
      <c r="N137" s="2"/>
      <c r="O137" s="2"/>
      <c r="P137" s="2"/>
      <c r="Q137" s="2"/>
      <c r="R137" s="2"/>
      <c r="S137" s="2"/>
      <c r="T137" s="2"/>
      <c r="U137" s="5"/>
      <c r="V137" s="5"/>
      <c r="W137" s="5"/>
      <c r="X137" s="5"/>
      <c r="Y137" s="5"/>
      <c r="Z137" s="5"/>
      <c r="AA137" s="5"/>
      <c r="AB137" s="5"/>
      <c r="AC137" s="5"/>
      <c r="AD137" s="5"/>
      <c r="AE137" s="5"/>
      <c r="AF137" s="2"/>
      <c r="AG137" s="2"/>
      <c r="AH137" s="2"/>
      <c r="AI137" s="2"/>
      <c r="AJ137" s="2"/>
      <c r="AK137" s="2"/>
      <c r="AL137" s="5"/>
    </row>
    <row r="138" spans="1:38" ht="15.75" customHeight="1">
      <c r="A138" s="2"/>
      <c r="B138" s="2"/>
      <c r="C138" s="67"/>
      <c r="D138" s="2"/>
      <c r="E138" s="2"/>
      <c r="F138" s="2"/>
      <c r="G138" s="2"/>
      <c r="H138" s="2"/>
      <c r="I138" s="2"/>
      <c r="J138" s="2"/>
      <c r="K138" s="2"/>
      <c r="L138" s="2"/>
      <c r="M138" s="2"/>
      <c r="N138" s="2"/>
      <c r="O138" s="2"/>
      <c r="P138" s="2"/>
      <c r="Q138" s="2"/>
      <c r="R138" s="2"/>
      <c r="S138" s="2"/>
      <c r="T138" s="2"/>
      <c r="U138" s="5"/>
      <c r="V138" s="5"/>
      <c r="W138" s="5"/>
      <c r="X138" s="5"/>
      <c r="Y138" s="5"/>
      <c r="Z138" s="5"/>
      <c r="AA138" s="5"/>
      <c r="AB138" s="5"/>
      <c r="AC138" s="5"/>
      <c r="AD138" s="5"/>
      <c r="AE138" s="5"/>
      <c r="AF138" s="2"/>
      <c r="AG138" s="2"/>
      <c r="AH138" s="2"/>
      <c r="AI138" s="2"/>
      <c r="AJ138" s="2"/>
      <c r="AK138" s="2"/>
      <c r="AL138" s="5"/>
    </row>
    <row r="139" spans="1:38" ht="15.75" customHeight="1">
      <c r="A139" s="2"/>
      <c r="B139" s="2"/>
      <c r="C139" s="67"/>
      <c r="D139" s="2"/>
      <c r="E139" s="2"/>
      <c r="F139" s="2"/>
      <c r="G139" s="2"/>
      <c r="H139" s="2"/>
      <c r="I139" s="2"/>
      <c r="J139" s="2"/>
      <c r="K139" s="2"/>
      <c r="L139" s="2"/>
      <c r="M139" s="2"/>
      <c r="N139" s="2"/>
      <c r="O139" s="2"/>
      <c r="P139" s="2"/>
      <c r="Q139" s="2"/>
      <c r="R139" s="2"/>
      <c r="S139" s="2"/>
      <c r="T139" s="2"/>
      <c r="U139" s="5"/>
      <c r="V139" s="5"/>
      <c r="W139" s="5"/>
      <c r="X139" s="5"/>
      <c r="Y139" s="5"/>
      <c r="Z139" s="5"/>
      <c r="AA139" s="5"/>
      <c r="AB139" s="5"/>
      <c r="AC139" s="5"/>
      <c r="AD139" s="5"/>
      <c r="AE139" s="5"/>
      <c r="AF139" s="2"/>
      <c r="AG139" s="2"/>
      <c r="AH139" s="2"/>
      <c r="AI139" s="2"/>
      <c r="AJ139" s="2"/>
      <c r="AK139" s="2"/>
      <c r="AL139" s="5"/>
    </row>
    <row r="140" spans="1:38" ht="15.75" customHeight="1">
      <c r="A140" s="2"/>
      <c r="B140" s="2"/>
      <c r="C140" s="67"/>
      <c r="D140" s="2"/>
      <c r="E140" s="2"/>
      <c r="F140" s="2"/>
      <c r="G140" s="2"/>
      <c r="H140" s="2"/>
      <c r="I140" s="2"/>
      <c r="J140" s="2"/>
      <c r="K140" s="2"/>
      <c r="L140" s="2"/>
      <c r="M140" s="2"/>
      <c r="N140" s="2"/>
      <c r="O140" s="2"/>
      <c r="P140" s="2"/>
      <c r="Q140" s="2"/>
      <c r="R140" s="2"/>
      <c r="S140" s="2"/>
      <c r="T140" s="2"/>
      <c r="U140" s="5"/>
      <c r="V140" s="5"/>
      <c r="W140" s="5"/>
      <c r="X140" s="5"/>
      <c r="Y140" s="5"/>
      <c r="Z140" s="5"/>
      <c r="AA140" s="5"/>
      <c r="AB140" s="5"/>
      <c r="AC140" s="5"/>
      <c r="AD140" s="5"/>
      <c r="AE140" s="5"/>
      <c r="AF140" s="2"/>
      <c r="AG140" s="2"/>
      <c r="AH140" s="2"/>
      <c r="AI140" s="2"/>
      <c r="AJ140" s="2"/>
      <c r="AK140" s="2"/>
      <c r="AL140" s="5"/>
    </row>
    <row r="141" spans="1:38" ht="15.75" customHeight="1">
      <c r="A141" s="2"/>
      <c r="B141" s="2"/>
      <c r="C141" s="67"/>
      <c r="D141" s="2"/>
      <c r="E141" s="2"/>
      <c r="F141" s="2"/>
      <c r="G141" s="2"/>
      <c r="H141" s="2"/>
      <c r="I141" s="2"/>
      <c r="J141" s="2"/>
      <c r="K141" s="2"/>
      <c r="L141" s="2"/>
      <c r="M141" s="2"/>
      <c r="N141" s="2"/>
      <c r="O141" s="2"/>
      <c r="P141" s="2"/>
      <c r="Q141" s="2"/>
      <c r="R141" s="2"/>
      <c r="S141" s="2"/>
      <c r="T141" s="2"/>
      <c r="U141" s="5"/>
      <c r="V141" s="5"/>
      <c r="W141" s="5"/>
      <c r="X141" s="5"/>
      <c r="Y141" s="5"/>
      <c r="Z141" s="5"/>
      <c r="AA141" s="5"/>
      <c r="AB141" s="5"/>
      <c r="AC141" s="5"/>
      <c r="AD141" s="5"/>
      <c r="AE141" s="5"/>
      <c r="AF141" s="2"/>
      <c r="AG141" s="2"/>
      <c r="AH141" s="2"/>
      <c r="AI141" s="2"/>
      <c r="AJ141" s="2"/>
      <c r="AK141" s="2"/>
      <c r="AL141" s="5"/>
    </row>
    <row r="142" spans="1:38" ht="15.75" customHeight="1">
      <c r="A142" s="2"/>
      <c r="B142" s="2"/>
      <c r="C142" s="67"/>
      <c r="D142" s="2"/>
      <c r="E142" s="2"/>
      <c r="F142" s="2"/>
      <c r="G142" s="2"/>
      <c r="H142" s="2"/>
      <c r="I142" s="2"/>
      <c r="J142" s="2"/>
      <c r="K142" s="2"/>
      <c r="L142" s="2"/>
      <c r="M142" s="2"/>
      <c r="N142" s="2"/>
      <c r="O142" s="2"/>
      <c r="P142" s="2"/>
      <c r="Q142" s="2"/>
      <c r="R142" s="2"/>
      <c r="S142" s="2"/>
      <c r="T142" s="2"/>
      <c r="U142" s="5"/>
      <c r="V142" s="5"/>
      <c r="W142" s="5"/>
      <c r="X142" s="5"/>
      <c r="Y142" s="5"/>
      <c r="Z142" s="5"/>
      <c r="AA142" s="5"/>
      <c r="AB142" s="5"/>
      <c r="AC142" s="5"/>
      <c r="AD142" s="5"/>
      <c r="AE142" s="5"/>
      <c r="AF142" s="2"/>
      <c r="AG142" s="2"/>
      <c r="AH142" s="2"/>
      <c r="AI142" s="2"/>
      <c r="AJ142" s="2"/>
      <c r="AK142" s="2"/>
      <c r="AL142" s="5"/>
    </row>
    <row r="143" spans="1:38" ht="15.75" customHeight="1">
      <c r="A143" s="2"/>
      <c r="B143" s="2"/>
      <c r="C143" s="67"/>
      <c r="D143" s="2"/>
      <c r="E143" s="2"/>
      <c r="F143" s="2"/>
      <c r="G143" s="2"/>
      <c r="H143" s="2"/>
      <c r="I143" s="2"/>
      <c r="J143" s="2"/>
      <c r="K143" s="2"/>
      <c r="L143" s="2"/>
      <c r="M143" s="2"/>
      <c r="N143" s="2"/>
      <c r="O143" s="2"/>
      <c r="P143" s="2"/>
      <c r="Q143" s="2"/>
      <c r="R143" s="2"/>
      <c r="S143" s="2"/>
      <c r="T143" s="2"/>
      <c r="U143" s="5"/>
      <c r="V143" s="5"/>
      <c r="W143" s="5"/>
      <c r="X143" s="5"/>
      <c r="Y143" s="5"/>
      <c r="Z143" s="5"/>
      <c r="AA143" s="5"/>
      <c r="AB143" s="5"/>
      <c r="AC143" s="5"/>
      <c r="AD143" s="5"/>
      <c r="AE143" s="5"/>
      <c r="AF143" s="2"/>
      <c r="AG143" s="2"/>
      <c r="AH143" s="2"/>
      <c r="AI143" s="2"/>
      <c r="AJ143" s="2"/>
      <c r="AK143" s="2"/>
      <c r="AL143" s="5"/>
    </row>
    <row r="144" spans="1:38" ht="15.75" customHeight="1">
      <c r="A144" s="2"/>
      <c r="B144" s="2"/>
      <c r="C144" s="67"/>
      <c r="D144" s="2"/>
      <c r="E144" s="2"/>
      <c r="F144" s="2"/>
      <c r="G144" s="2"/>
      <c r="H144" s="2"/>
      <c r="I144" s="2"/>
      <c r="J144" s="2"/>
      <c r="K144" s="2"/>
      <c r="L144" s="2"/>
      <c r="M144" s="2"/>
      <c r="N144" s="2"/>
      <c r="O144" s="2"/>
      <c r="P144" s="2"/>
      <c r="Q144" s="2"/>
      <c r="R144" s="2"/>
      <c r="S144" s="2"/>
      <c r="T144" s="2"/>
      <c r="U144" s="5"/>
      <c r="V144" s="5"/>
      <c r="W144" s="5"/>
      <c r="X144" s="5"/>
      <c r="Y144" s="5"/>
      <c r="Z144" s="5"/>
      <c r="AA144" s="5"/>
      <c r="AB144" s="5"/>
      <c r="AC144" s="5"/>
      <c r="AD144" s="5"/>
      <c r="AE144" s="5"/>
      <c r="AF144" s="2"/>
      <c r="AG144" s="2"/>
      <c r="AH144" s="2"/>
      <c r="AI144" s="2"/>
      <c r="AJ144" s="2"/>
      <c r="AK144" s="2"/>
      <c r="AL144" s="5"/>
    </row>
    <row r="145" spans="1:38" ht="15.75" customHeight="1">
      <c r="A145" s="2"/>
      <c r="B145" s="2"/>
      <c r="C145" s="67"/>
      <c r="D145" s="2"/>
      <c r="E145" s="2"/>
      <c r="F145" s="2"/>
      <c r="G145" s="2"/>
      <c r="H145" s="2"/>
      <c r="I145" s="2"/>
      <c r="J145" s="2"/>
      <c r="K145" s="2"/>
      <c r="L145" s="2"/>
      <c r="M145" s="2"/>
      <c r="N145" s="2"/>
      <c r="O145" s="2"/>
      <c r="P145" s="2"/>
      <c r="Q145" s="2"/>
      <c r="R145" s="2"/>
      <c r="S145" s="2"/>
      <c r="T145" s="2"/>
      <c r="U145" s="5"/>
      <c r="V145" s="5"/>
      <c r="W145" s="5"/>
      <c r="X145" s="5"/>
      <c r="Y145" s="5"/>
      <c r="Z145" s="5"/>
      <c r="AA145" s="5"/>
      <c r="AB145" s="5"/>
      <c r="AC145" s="5"/>
      <c r="AD145" s="5"/>
      <c r="AE145" s="5"/>
      <c r="AF145" s="2"/>
      <c r="AG145" s="2"/>
      <c r="AH145" s="2"/>
      <c r="AI145" s="2"/>
      <c r="AJ145" s="2"/>
      <c r="AK145" s="2"/>
      <c r="AL145" s="5"/>
    </row>
    <row r="146" spans="1:38" ht="15.75" customHeight="1">
      <c r="A146" s="2"/>
      <c r="B146" s="2"/>
      <c r="C146" s="67"/>
      <c r="D146" s="2"/>
      <c r="E146" s="2"/>
      <c r="F146" s="2"/>
      <c r="G146" s="2"/>
      <c r="H146" s="2"/>
      <c r="I146" s="2"/>
      <c r="J146" s="2"/>
      <c r="K146" s="2"/>
      <c r="L146" s="2"/>
      <c r="M146" s="2"/>
      <c r="N146" s="2"/>
      <c r="O146" s="2"/>
      <c r="P146" s="2"/>
      <c r="Q146" s="2"/>
      <c r="R146" s="2"/>
      <c r="S146" s="2"/>
      <c r="T146" s="2"/>
      <c r="U146" s="5"/>
      <c r="V146" s="5"/>
      <c r="W146" s="5"/>
      <c r="X146" s="5"/>
      <c r="Y146" s="5"/>
      <c r="Z146" s="5"/>
      <c r="AA146" s="5"/>
      <c r="AB146" s="5"/>
      <c r="AC146" s="5"/>
      <c r="AD146" s="5"/>
      <c r="AE146" s="5"/>
      <c r="AF146" s="2"/>
      <c r="AG146" s="2"/>
      <c r="AH146" s="2"/>
      <c r="AI146" s="2"/>
      <c r="AJ146" s="2"/>
      <c r="AK146" s="2"/>
      <c r="AL146" s="5"/>
    </row>
    <row r="147" spans="1:38" ht="15.75" customHeight="1">
      <c r="A147" s="2"/>
      <c r="B147" s="2"/>
      <c r="C147" s="67"/>
      <c r="D147" s="2"/>
      <c r="E147" s="2"/>
      <c r="F147" s="2"/>
      <c r="G147" s="2"/>
      <c r="H147" s="2"/>
      <c r="I147" s="2"/>
      <c r="J147" s="2"/>
      <c r="K147" s="2"/>
      <c r="L147" s="2"/>
      <c r="M147" s="2"/>
      <c r="N147" s="2"/>
      <c r="O147" s="2"/>
      <c r="P147" s="2"/>
      <c r="Q147" s="2"/>
      <c r="R147" s="2"/>
      <c r="S147" s="2"/>
      <c r="T147" s="2"/>
      <c r="U147" s="5"/>
      <c r="V147" s="5"/>
      <c r="W147" s="5"/>
      <c r="X147" s="5"/>
      <c r="Y147" s="5"/>
      <c r="Z147" s="5"/>
      <c r="AA147" s="5"/>
      <c r="AB147" s="5"/>
      <c r="AC147" s="5"/>
      <c r="AD147" s="5"/>
      <c r="AE147" s="5"/>
      <c r="AF147" s="2"/>
      <c r="AG147" s="2"/>
      <c r="AH147" s="2"/>
      <c r="AI147" s="2"/>
      <c r="AJ147" s="2"/>
      <c r="AK147" s="2"/>
      <c r="AL147" s="5"/>
    </row>
    <row r="148" spans="1:38" ht="15.75" customHeight="1">
      <c r="A148" s="2"/>
      <c r="B148" s="2"/>
      <c r="C148" s="67"/>
      <c r="D148" s="2"/>
      <c r="E148" s="2"/>
      <c r="F148" s="2"/>
      <c r="G148" s="2"/>
      <c r="H148" s="2"/>
      <c r="I148" s="2"/>
      <c r="J148" s="2"/>
      <c r="K148" s="2"/>
      <c r="L148" s="2"/>
      <c r="M148" s="2"/>
      <c r="N148" s="2"/>
      <c r="O148" s="2"/>
      <c r="P148" s="2"/>
      <c r="Q148" s="2"/>
      <c r="R148" s="2"/>
      <c r="S148" s="2"/>
      <c r="T148" s="2"/>
      <c r="U148" s="5"/>
      <c r="V148" s="5"/>
      <c r="W148" s="5"/>
      <c r="X148" s="5"/>
      <c r="Y148" s="5"/>
      <c r="Z148" s="5"/>
      <c r="AA148" s="5"/>
      <c r="AB148" s="5"/>
      <c r="AC148" s="5"/>
      <c r="AD148" s="5"/>
      <c r="AE148" s="5"/>
      <c r="AF148" s="2"/>
      <c r="AG148" s="2"/>
      <c r="AH148" s="2"/>
      <c r="AI148" s="2"/>
      <c r="AJ148" s="2"/>
      <c r="AK148" s="2"/>
      <c r="AL148" s="5"/>
    </row>
    <row r="149" spans="1:38" ht="15.75" customHeight="1">
      <c r="A149" s="2"/>
      <c r="B149" s="2"/>
      <c r="C149" s="67"/>
      <c r="D149" s="2"/>
      <c r="E149" s="2"/>
      <c r="F149" s="2"/>
      <c r="G149" s="2"/>
      <c r="H149" s="2"/>
      <c r="I149" s="2"/>
      <c r="J149" s="2"/>
      <c r="K149" s="2"/>
      <c r="L149" s="2"/>
      <c r="M149" s="2"/>
      <c r="N149" s="2"/>
      <c r="O149" s="2"/>
      <c r="P149" s="2"/>
      <c r="Q149" s="2"/>
      <c r="R149" s="2"/>
      <c r="S149" s="2"/>
      <c r="T149" s="2"/>
      <c r="U149" s="5"/>
      <c r="V149" s="5"/>
      <c r="W149" s="5"/>
      <c r="X149" s="5"/>
      <c r="Y149" s="5"/>
      <c r="Z149" s="5"/>
      <c r="AA149" s="5"/>
      <c r="AB149" s="5"/>
      <c r="AC149" s="5"/>
      <c r="AD149" s="5"/>
      <c r="AE149" s="5"/>
      <c r="AF149" s="2"/>
      <c r="AG149" s="2"/>
      <c r="AH149" s="2"/>
      <c r="AI149" s="2"/>
      <c r="AJ149" s="2"/>
      <c r="AK149" s="2"/>
      <c r="AL149" s="5"/>
    </row>
    <row r="150" spans="1:38" ht="15.75" customHeight="1">
      <c r="A150" s="2"/>
      <c r="B150" s="2"/>
      <c r="C150" s="67"/>
      <c r="D150" s="2"/>
      <c r="E150" s="2"/>
      <c r="F150" s="2"/>
      <c r="G150" s="2"/>
      <c r="H150" s="2"/>
      <c r="I150" s="2"/>
      <c r="J150" s="2"/>
      <c r="K150" s="2"/>
      <c r="L150" s="2"/>
      <c r="M150" s="2"/>
      <c r="N150" s="2"/>
      <c r="O150" s="2"/>
      <c r="P150" s="2"/>
      <c r="Q150" s="2"/>
      <c r="R150" s="2"/>
      <c r="S150" s="2"/>
      <c r="T150" s="2"/>
      <c r="U150" s="5"/>
      <c r="V150" s="5"/>
      <c r="W150" s="5"/>
      <c r="X150" s="5"/>
      <c r="Y150" s="5"/>
      <c r="Z150" s="5"/>
      <c r="AA150" s="5"/>
      <c r="AB150" s="5"/>
      <c r="AC150" s="5"/>
      <c r="AD150" s="5"/>
      <c r="AE150" s="5"/>
      <c r="AF150" s="2"/>
      <c r="AG150" s="2"/>
      <c r="AH150" s="2"/>
      <c r="AI150" s="2"/>
      <c r="AJ150" s="2"/>
      <c r="AK150" s="2"/>
      <c r="AL150" s="5"/>
    </row>
    <row r="151" spans="1:38" ht="15.75" customHeight="1">
      <c r="A151" s="2"/>
      <c r="B151" s="2"/>
      <c r="C151" s="67"/>
      <c r="D151" s="2"/>
      <c r="E151" s="2"/>
      <c r="F151" s="2"/>
      <c r="G151" s="2"/>
      <c r="H151" s="2"/>
      <c r="I151" s="2"/>
      <c r="J151" s="2"/>
      <c r="K151" s="2"/>
      <c r="L151" s="2"/>
      <c r="M151" s="2"/>
      <c r="N151" s="2"/>
      <c r="O151" s="2"/>
      <c r="P151" s="2"/>
      <c r="Q151" s="2"/>
      <c r="R151" s="2"/>
      <c r="S151" s="2"/>
      <c r="T151" s="2"/>
      <c r="U151" s="5"/>
      <c r="V151" s="5"/>
      <c r="W151" s="5"/>
      <c r="X151" s="5"/>
      <c r="Y151" s="5"/>
      <c r="Z151" s="5"/>
      <c r="AA151" s="5"/>
      <c r="AB151" s="5"/>
      <c r="AC151" s="5"/>
      <c r="AD151" s="5"/>
      <c r="AE151" s="5"/>
      <c r="AF151" s="2"/>
      <c r="AG151" s="2"/>
      <c r="AH151" s="2"/>
      <c r="AI151" s="2"/>
      <c r="AJ151" s="2"/>
      <c r="AK151" s="2"/>
      <c r="AL151" s="5"/>
    </row>
    <row r="152" spans="1:38" ht="15.75" customHeight="1">
      <c r="A152" s="2"/>
      <c r="B152" s="2"/>
      <c r="C152" s="67"/>
      <c r="D152" s="2"/>
      <c r="E152" s="2"/>
      <c r="F152" s="2"/>
      <c r="G152" s="2"/>
      <c r="H152" s="2"/>
      <c r="I152" s="2"/>
      <c r="J152" s="2"/>
      <c r="K152" s="2"/>
      <c r="L152" s="2"/>
      <c r="M152" s="2"/>
      <c r="N152" s="2"/>
      <c r="O152" s="2"/>
      <c r="P152" s="2"/>
      <c r="Q152" s="2"/>
      <c r="R152" s="2"/>
      <c r="S152" s="2"/>
      <c r="T152" s="2"/>
      <c r="U152" s="5"/>
      <c r="V152" s="5"/>
      <c r="W152" s="5"/>
      <c r="X152" s="5"/>
      <c r="Y152" s="5"/>
      <c r="Z152" s="5"/>
      <c r="AA152" s="5"/>
      <c r="AB152" s="5"/>
      <c r="AC152" s="5"/>
      <c r="AD152" s="5"/>
      <c r="AE152" s="5"/>
      <c r="AF152" s="2"/>
      <c r="AG152" s="2"/>
      <c r="AH152" s="2"/>
      <c r="AI152" s="2"/>
      <c r="AJ152" s="2"/>
      <c r="AK152" s="2"/>
      <c r="AL152" s="5"/>
    </row>
    <row r="153" spans="1:38" ht="15.75" customHeight="1">
      <c r="A153" s="2"/>
      <c r="B153" s="2"/>
      <c r="C153" s="67"/>
      <c r="D153" s="2"/>
      <c r="E153" s="2"/>
      <c r="F153" s="2"/>
      <c r="G153" s="2"/>
      <c r="H153" s="2"/>
      <c r="I153" s="2"/>
      <c r="J153" s="2"/>
      <c r="K153" s="2"/>
      <c r="L153" s="2"/>
      <c r="M153" s="2"/>
      <c r="N153" s="2"/>
      <c r="O153" s="2"/>
      <c r="P153" s="2"/>
      <c r="Q153" s="2"/>
      <c r="R153" s="2"/>
      <c r="S153" s="2"/>
      <c r="T153" s="2"/>
      <c r="U153" s="5"/>
      <c r="V153" s="5"/>
      <c r="W153" s="5"/>
      <c r="X153" s="5"/>
      <c r="Y153" s="5"/>
      <c r="Z153" s="5"/>
      <c r="AA153" s="5"/>
      <c r="AB153" s="5"/>
      <c r="AC153" s="5"/>
      <c r="AD153" s="5"/>
      <c r="AE153" s="5"/>
      <c r="AF153" s="2"/>
      <c r="AG153" s="2"/>
      <c r="AH153" s="2"/>
      <c r="AI153" s="2"/>
      <c r="AJ153" s="2"/>
      <c r="AK153" s="2"/>
      <c r="AL153" s="5"/>
    </row>
    <row r="154" spans="1:38" ht="15.75" customHeight="1">
      <c r="A154" s="2"/>
      <c r="B154" s="2"/>
      <c r="C154" s="67"/>
      <c r="D154" s="2"/>
      <c r="E154" s="2"/>
      <c r="F154" s="2"/>
      <c r="G154" s="2"/>
      <c r="H154" s="2"/>
      <c r="I154" s="2"/>
      <c r="J154" s="2"/>
      <c r="K154" s="2"/>
      <c r="L154" s="2"/>
      <c r="M154" s="2"/>
      <c r="N154" s="2"/>
      <c r="O154" s="2"/>
      <c r="P154" s="2"/>
      <c r="Q154" s="2"/>
      <c r="R154" s="2"/>
      <c r="S154" s="2"/>
      <c r="T154" s="2"/>
      <c r="U154" s="5"/>
      <c r="V154" s="5"/>
      <c r="W154" s="5"/>
      <c r="X154" s="5"/>
      <c r="Y154" s="5"/>
      <c r="Z154" s="5"/>
      <c r="AA154" s="5"/>
      <c r="AB154" s="5"/>
      <c r="AC154" s="5"/>
      <c r="AD154" s="5"/>
      <c r="AE154" s="5"/>
      <c r="AF154" s="2"/>
      <c r="AG154" s="2"/>
      <c r="AH154" s="2"/>
      <c r="AI154" s="2"/>
      <c r="AJ154" s="2"/>
      <c r="AK154" s="2"/>
      <c r="AL154" s="5"/>
    </row>
    <row r="155" spans="1:38" ht="15.75" customHeight="1">
      <c r="A155" s="2"/>
      <c r="B155" s="2"/>
      <c r="C155" s="67"/>
      <c r="D155" s="2"/>
      <c r="E155" s="2"/>
      <c r="F155" s="2"/>
      <c r="G155" s="2"/>
      <c r="H155" s="2"/>
      <c r="I155" s="2"/>
      <c r="J155" s="2"/>
      <c r="K155" s="2"/>
      <c r="L155" s="2"/>
      <c r="M155" s="2"/>
      <c r="N155" s="2"/>
      <c r="O155" s="2"/>
      <c r="P155" s="2"/>
      <c r="Q155" s="2"/>
      <c r="R155" s="2"/>
      <c r="S155" s="2"/>
      <c r="T155" s="2"/>
      <c r="U155" s="5"/>
      <c r="V155" s="5"/>
      <c r="W155" s="5"/>
      <c r="X155" s="5"/>
      <c r="Y155" s="5"/>
      <c r="Z155" s="5"/>
      <c r="AA155" s="5"/>
      <c r="AB155" s="5"/>
      <c r="AC155" s="5"/>
      <c r="AD155" s="5"/>
      <c r="AE155" s="5"/>
      <c r="AF155" s="2"/>
      <c r="AG155" s="2"/>
      <c r="AH155" s="2"/>
      <c r="AI155" s="2"/>
      <c r="AJ155" s="2"/>
      <c r="AK155" s="2"/>
      <c r="AL155" s="5"/>
    </row>
    <row r="156" spans="1:38" ht="15.75" customHeight="1">
      <c r="A156" s="2"/>
      <c r="B156" s="2"/>
      <c r="C156" s="67"/>
      <c r="D156" s="2"/>
      <c r="E156" s="2"/>
      <c r="F156" s="2"/>
      <c r="G156" s="2"/>
      <c r="H156" s="2"/>
      <c r="I156" s="2"/>
      <c r="J156" s="2"/>
      <c r="K156" s="2"/>
      <c r="L156" s="2"/>
      <c r="M156" s="2"/>
      <c r="N156" s="2"/>
      <c r="O156" s="2"/>
      <c r="P156" s="2"/>
      <c r="Q156" s="2"/>
      <c r="R156" s="2"/>
      <c r="S156" s="2"/>
      <c r="T156" s="2"/>
      <c r="U156" s="5"/>
      <c r="V156" s="5"/>
      <c r="W156" s="5"/>
      <c r="X156" s="5"/>
      <c r="Y156" s="5"/>
      <c r="Z156" s="5"/>
      <c r="AA156" s="5"/>
      <c r="AB156" s="5"/>
      <c r="AC156" s="5"/>
      <c r="AD156" s="5"/>
      <c r="AE156" s="5"/>
      <c r="AF156" s="2"/>
      <c r="AG156" s="2"/>
      <c r="AH156" s="2"/>
      <c r="AI156" s="2"/>
      <c r="AJ156" s="2"/>
      <c r="AK156" s="2"/>
      <c r="AL156" s="5"/>
    </row>
    <row r="157" spans="1:38" ht="15.75" customHeight="1">
      <c r="A157" s="2"/>
      <c r="B157" s="2"/>
      <c r="C157" s="67"/>
      <c r="D157" s="2"/>
      <c r="E157" s="2"/>
      <c r="F157" s="2"/>
      <c r="G157" s="2"/>
      <c r="H157" s="2"/>
      <c r="I157" s="2"/>
      <c r="J157" s="2"/>
      <c r="K157" s="2"/>
      <c r="L157" s="2"/>
      <c r="M157" s="2"/>
      <c r="N157" s="2"/>
      <c r="O157" s="2"/>
      <c r="P157" s="2"/>
      <c r="Q157" s="2"/>
      <c r="R157" s="2"/>
      <c r="S157" s="2"/>
      <c r="T157" s="2"/>
      <c r="U157" s="5"/>
      <c r="V157" s="5"/>
      <c r="W157" s="5"/>
      <c r="X157" s="5"/>
      <c r="Y157" s="5"/>
      <c r="Z157" s="5"/>
      <c r="AA157" s="5"/>
      <c r="AB157" s="5"/>
      <c r="AC157" s="5"/>
      <c r="AD157" s="5"/>
      <c r="AE157" s="5"/>
      <c r="AF157" s="2"/>
      <c r="AG157" s="2"/>
      <c r="AH157" s="2"/>
      <c r="AI157" s="2"/>
      <c r="AJ157" s="2"/>
      <c r="AK157" s="2"/>
      <c r="AL157" s="5"/>
    </row>
    <row r="158" spans="1:38" ht="15.75" customHeight="1">
      <c r="A158" s="2"/>
      <c r="B158" s="2"/>
      <c r="C158" s="67"/>
      <c r="D158" s="2"/>
      <c r="E158" s="2"/>
      <c r="F158" s="2"/>
      <c r="G158" s="2"/>
      <c r="H158" s="2"/>
      <c r="I158" s="2"/>
      <c r="J158" s="2"/>
      <c r="K158" s="2"/>
      <c r="L158" s="2"/>
      <c r="M158" s="2"/>
      <c r="N158" s="2"/>
      <c r="O158" s="2"/>
      <c r="P158" s="2"/>
      <c r="Q158" s="2"/>
      <c r="R158" s="2"/>
      <c r="S158" s="2"/>
      <c r="T158" s="2"/>
      <c r="U158" s="5"/>
      <c r="V158" s="5"/>
      <c r="W158" s="5"/>
      <c r="X158" s="5"/>
      <c r="Y158" s="5"/>
      <c r="Z158" s="5"/>
      <c r="AA158" s="5"/>
      <c r="AB158" s="5"/>
      <c r="AC158" s="5"/>
      <c r="AD158" s="5"/>
      <c r="AE158" s="5"/>
      <c r="AF158" s="2"/>
      <c r="AG158" s="2"/>
      <c r="AH158" s="2"/>
      <c r="AI158" s="2"/>
      <c r="AJ158" s="2"/>
      <c r="AK158" s="2"/>
      <c r="AL158" s="5"/>
    </row>
    <row r="159" spans="1:38" ht="15.75" customHeight="1">
      <c r="A159" s="2"/>
      <c r="B159" s="2"/>
      <c r="C159" s="67"/>
      <c r="D159" s="2"/>
      <c r="E159" s="2"/>
      <c r="F159" s="2"/>
      <c r="G159" s="2"/>
      <c r="H159" s="2"/>
      <c r="I159" s="2"/>
      <c r="J159" s="2"/>
      <c r="K159" s="2"/>
      <c r="L159" s="2"/>
      <c r="M159" s="2"/>
      <c r="N159" s="2"/>
      <c r="O159" s="2"/>
      <c r="P159" s="2"/>
      <c r="Q159" s="2"/>
      <c r="R159" s="2"/>
      <c r="S159" s="2"/>
      <c r="T159" s="2"/>
      <c r="U159" s="5"/>
      <c r="V159" s="5"/>
      <c r="W159" s="5"/>
      <c r="X159" s="5"/>
      <c r="Y159" s="5"/>
      <c r="Z159" s="5"/>
      <c r="AA159" s="5"/>
      <c r="AB159" s="5"/>
      <c r="AC159" s="5"/>
      <c r="AD159" s="5"/>
      <c r="AE159" s="5"/>
      <c r="AF159" s="2"/>
      <c r="AG159" s="2"/>
      <c r="AH159" s="2"/>
      <c r="AI159" s="2"/>
      <c r="AJ159" s="2"/>
      <c r="AK159" s="2"/>
      <c r="AL159" s="5"/>
    </row>
    <row r="160" spans="1:38" ht="15.75" customHeight="1">
      <c r="A160" s="2"/>
      <c r="B160" s="2"/>
      <c r="C160" s="67"/>
      <c r="D160" s="2"/>
      <c r="E160" s="2"/>
      <c r="F160" s="2"/>
      <c r="G160" s="2"/>
      <c r="H160" s="2"/>
      <c r="I160" s="2"/>
      <c r="J160" s="2"/>
      <c r="K160" s="2"/>
      <c r="L160" s="2"/>
      <c r="M160" s="2"/>
      <c r="N160" s="2"/>
      <c r="O160" s="2"/>
      <c r="P160" s="2"/>
      <c r="Q160" s="2"/>
      <c r="R160" s="2"/>
      <c r="S160" s="2"/>
      <c r="T160" s="2"/>
      <c r="U160" s="5"/>
      <c r="V160" s="5"/>
      <c r="W160" s="5"/>
      <c r="X160" s="5"/>
      <c r="Y160" s="5"/>
      <c r="Z160" s="5"/>
      <c r="AA160" s="5"/>
      <c r="AB160" s="5"/>
      <c r="AC160" s="5"/>
      <c r="AD160" s="5"/>
      <c r="AE160" s="5"/>
      <c r="AF160" s="2"/>
      <c r="AG160" s="2"/>
      <c r="AH160" s="2"/>
      <c r="AI160" s="2"/>
      <c r="AJ160" s="2"/>
      <c r="AK160" s="2"/>
      <c r="AL160" s="5"/>
    </row>
    <row r="161" spans="1:38" ht="15.75" customHeight="1">
      <c r="A161" s="2"/>
      <c r="B161" s="2"/>
      <c r="C161" s="67"/>
      <c r="D161" s="2"/>
      <c r="E161" s="2"/>
      <c r="F161" s="2"/>
      <c r="G161" s="2"/>
      <c r="H161" s="2"/>
      <c r="I161" s="2"/>
      <c r="J161" s="2"/>
      <c r="K161" s="2"/>
      <c r="L161" s="2"/>
      <c r="M161" s="2"/>
      <c r="N161" s="2"/>
      <c r="O161" s="2"/>
      <c r="P161" s="2"/>
      <c r="Q161" s="2"/>
      <c r="R161" s="2"/>
      <c r="S161" s="2"/>
      <c r="T161" s="2"/>
      <c r="U161" s="5"/>
      <c r="V161" s="5"/>
      <c r="W161" s="5"/>
      <c r="X161" s="5"/>
      <c r="Y161" s="5"/>
      <c r="Z161" s="5"/>
      <c r="AA161" s="5"/>
      <c r="AB161" s="5"/>
      <c r="AC161" s="5"/>
      <c r="AD161" s="5"/>
      <c r="AE161" s="5"/>
      <c r="AF161" s="2"/>
      <c r="AG161" s="2"/>
      <c r="AH161" s="2"/>
      <c r="AI161" s="2"/>
      <c r="AJ161" s="2"/>
      <c r="AK161" s="2"/>
      <c r="AL161" s="5"/>
    </row>
    <row r="162" spans="1:38" ht="15.75" customHeight="1">
      <c r="A162" s="2"/>
      <c r="B162" s="2"/>
      <c r="C162" s="67"/>
      <c r="D162" s="2"/>
      <c r="E162" s="2"/>
      <c r="F162" s="2"/>
      <c r="G162" s="2"/>
      <c r="H162" s="2"/>
      <c r="I162" s="2"/>
      <c r="J162" s="2"/>
      <c r="K162" s="2"/>
      <c r="L162" s="2"/>
      <c r="M162" s="2"/>
      <c r="N162" s="2"/>
      <c r="O162" s="2"/>
      <c r="P162" s="2"/>
      <c r="Q162" s="2"/>
      <c r="R162" s="2"/>
      <c r="S162" s="2"/>
      <c r="T162" s="2"/>
      <c r="U162" s="5"/>
      <c r="V162" s="5"/>
      <c r="W162" s="5"/>
      <c r="X162" s="5"/>
      <c r="Y162" s="5"/>
      <c r="Z162" s="5"/>
      <c r="AA162" s="5"/>
      <c r="AB162" s="5"/>
      <c r="AC162" s="5"/>
      <c r="AD162" s="5"/>
      <c r="AE162" s="5"/>
      <c r="AF162" s="2"/>
      <c r="AG162" s="2"/>
      <c r="AH162" s="2"/>
      <c r="AI162" s="2"/>
      <c r="AJ162" s="2"/>
      <c r="AK162" s="2"/>
      <c r="AL162" s="5"/>
    </row>
    <row r="163" spans="1:38" ht="15.75" customHeight="1">
      <c r="A163" s="2"/>
      <c r="B163" s="2"/>
      <c r="C163" s="67"/>
      <c r="D163" s="2"/>
      <c r="E163" s="2"/>
      <c r="F163" s="2"/>
      <c r="G163" s="2"/>
      <c r="H163" s="2"/>
      <c r="I163" s="2"/>
      <c r="J163" s="2"/>
      <c r="K163" s="2"/>
      <c r="L163" s="2"/>
      <c r="M163" s="2"/>
      <c r="N163" s="2"/>
      <c r="O163" s="2"/>
      <c r="P163" s="2"/>
      <c r="Q163" s="2"/>
      <c r="R163" s="2"/>
      <c r="S163" s="2"/>
      <c r="T163" s="2"/>
      <c r="U163" s="5"/>
      <c r="V163" s="5"/>
      <c r="W163" s="5"/>
      <c r="X163" s="5"/>
      <c r="Y163" s="5"/>
      <c r="Z163" s="5"/>
      <c r="AA163" s="5"/>
      <c r="AB163" s="5"/>
      <c r="AC163" s="5"/>
      <c r="AD163" s="5"/>
      <c r="AE163" s="5"/>
      <c r="AF163" s="2"/>
      <c r="AG163" s="2"/>
      <c r="AH163" s="2"/>
      <c r="AI163" s="2"/>
      <c r="AJ163" s="2"/>
      <c r="AK163" s="2"/>
      <c r="AL163" s="5"/>
    </row>
    <row r="164" spans="1:38" ht="15.75" customHeight="1">
      <c r="A164" s="2"/>
      <c r="B164" s="2"/>
      <c r="C164" s="67"/>
      <c r="D164" s="2"/>
      <c r="E164" s="2"/>
      <c r="F164" s="2"/>
      <c r="G164" s="2"/>
      <c r="H164" s="2"/>
      <c r="I164" s="2"/>
      <c r="J164" s="2"/>
      <c r="K164" s="2"/>
      <c r="L164" s="2"/>
      <c r="M164" s="2"/>
      <c r="N164" s="2"/>
      <c r="O164" s="2"/>
      <c r="P164" s="2"/>
      <c r="Q164" s="2"/>
      <c r="R164" s="2"/>
      <c r="S164" s="2"/>
      <c r="T164" s="2"/>
      <c r="U164" s="5"/>
      <c r="V164" s="5"/>
      <c r="W164" s="5"/>
      <c r="X164" s="5"/>
      <c r="Y164" s="5"/>
      <c r="Z164" s="5"/>
      <c r="AA164" s="5"/>
      <c r="AB164" s="5"/>
      <c r="AC164" s="5"/>
      <c r="AD164" s="5"/>
      <c r="AE164" s="5"/>
      <c r="AF164" s="2"/>
      <c r="AG164" s="2"/>
      <c r="AH164" s="2"/>
      <c r="AI164" s="2"/>
      <c r="AJ164" s="2"/>
      <c r="AK164" s="2"/>
      <c r="AL164" s="5"/>
    </row>
    <row r="165" spans="1:38" ht="15.75" customHeight="1">
      <c r="A165" s="2"/>
      <c r="B165" s="2"/>
      <c r="C165" s="67"/>
      <c r="D165" s="2"/>
      <c r="E165" s="2"/>
      <c r="F165" s="2"/>
      <c r="G165" s="2"/>
      <c r="H165" s="2"/>
      <c r="I165" s="2"/>
      <c r="J165" s="2"/>
      <c r="K165" s="2"/>
      <c r="L165" s="2"/>
      <c r="M165" s="2"/>
      <c r="N165" s="2"/>
      <c r="O165" s="2"/>
      <c r="P165" s="2"/>
      <c r="Q165" s="2"/>
      <c r="R165" s="2"/>
      <c r="S165" s="2"/>
      <c r="T165" s="2"/>
      <c r="U165" s="5"/>
      <c r="V165" s="5"/>
      <c r="W165" s="5"/>
      <c r="X165" s="5"/>
      <c r="Y165" s="5"/>
      <c r="Z165" s="5"/>
      <c r="AA165" s="5"/>
      <c r="AB165" s="5"/>
      <c r="AC165" s="5"/>
      <c r="AD165" s="5"/>
      <c r="AE165" s="5"/>
      <c r="AF165" s="2"/>
      <c r="AG165" s="2"/>
      <c r="AH165" s="2"/>
      <c r="AI165" s="2"/>
      <c r="AJ165" s="2"/>
      <c r="AK165" s="2"/>
      <c r="AL165" s="5"/>
    </row>
    <row r="166" spans="1:38" ht="15.75" customHeight="1">
      <c r="A166" s="2"/>
      <c r="B166" s="2"/>
      <c r="C166" s="67"/>
      <c r="D166" s="2"/>
      <c r="E166" s="2"/>
      <c r="F166" s="2"/>
      <c r="G166" s="2"/>
      <c r="H166" s="2"/>
      <c r="I166" s="2"/>
      <c r="J166" s="2"/>
      <c r="K166" s="2"/>
      <c r="L166" s="2"/>
      <c r="M166" s="2"/>
      <c r="N166" s="2"/>
      <c r="O166" s="2"/>
      <c r="P166" s="2"/>
      <c r="Q166" s="2"/>
      <c r="R166" s="2"/>
      <c r="S166" s="2"/>
      <c r="T166" s="2"/>
      <c r="U166" s="5"/>
      <c r="V166" s="5"/>
      <c r="W166" s="5"/>
      <c r="X166" s="5"/>
      <c r="Y166" s="5"/>
      <c r="Z166" s="5"/>
      <c r="AA166" s="5"/>
      <c r="AB166" s="5"/>
      <c r="AC166" s="5"/>
      <c r="AD166" s="5"/>
      <c r="AE166" s="5"/>
      <c r="AF166" s="2"/>
      <c r="AG166" s="2"/>
      <c r="AH166" s="2"/>
      <c r="AI166" s="2"/>
      <c r="AJ166" s="2"/>
      <c r="AK166" s="2"/>
      <c r="AL166" s="5"/>
    </row>
    <row r="167" spans="1:38" ht="15.75" customHeight="1">
      <c r="A167" s="2"/>
      <c r="B167" s="2"/>
      <c r="C167" s="67"/>
      <c r="D167" s="2"/>
      <c r="E167" s="2"/>
      <c r="F167" s="2"/>
      <c r="G167" s="2"/>
      <c r="H167" s="2"/>
      <c r="I167" s="2"/>
      <c r="J167" s="2"/>
      <c r="K167" s="2"/>
      <c r="L167" s="2"/>
      <c r="M167" s="2"/>
      <c r="N167" s="2"/>
      <c r="O167" s="2"/>
      <c r="P167" s="2"/>
      <c r="Q167" s="2"/>
      <c r="R167" s="2"/>
      <c r="S167" s="2"/>
      <c r="T167" s="2"/>
      <c r="U167" s="5"/>
      <c r="V167" s="5"/>
      <c r="W167" s="5"/>
      <c r="X167" s="5"/>
      <c r="Y167" s="5"/>
      <c r="Z167" s="5"/>
      <c r="AA167" s="5"/>
      <c r="AB167" s="5"/>
      <c r="AC167" s="5"/>
      <c r="AD167" s="5"/>
      <c r="AE167" s="5"/>
      <c r="AF167" s="2"/>
      <c r="AG167" s="2"/>
      <c r="AH167" s="2"/>
      <c r="AI167" s="2"/>
      <c r="AJ167" s="2"/>
      <c r="AK167" s="2"/>
      <c r="AL167" s="5"/>
    </row>
    <row r="168" spans="1:38" ht="15.75" customHeight="1">
      <c r="A168" s="2"/>
      <c r="B168" s="2"/>
      <c r="C168" s="67"/>
      <c r="D168" s="2"/>
      <c r="E168" s="2"/>
      <c r="F168" s="2"/>
      <c r="G168" s="2"/>
      <c r="H168" s="2"/>
      <c r="I168" s="2"/>
      <c r="J168" s="2"/>
      <c r="K168" s="2"/>
      <c r="L168" s="2"/>
      <c r="M168" s="2"/>
      <c r="N168" s="2"/>
      <c r="O168" s="2"/>
      <c r="P168" s="2"/>
      <c r="Q168" s="2"/>
      <c r="R168" s="2"/>
      <c r="S168" s="2"/>
      <c r="T168" s="2"/>
      <c r="U168" s="5"/>
      <c r="V168" s="5"/>
      <c r="W168" s="5"/>
      <c r="X168" s="5"/>
      <c r="Y168" s="5"/>
      <c r="Z168" s="5"/>
      <c r="AA168" s="5"/>
      <c r="AB168" s="5"/>
      <c r="AC168" s="5"/>
      <c r="AD168" s="5"/>
      <c r="AE168" s="5"/>
      <c r="AF168" s="2"/>
      <c r="AG168" s="2"/>
      <c r="AH168" s="2"/>
      <c r="AI168" s="2"/>
      <c r="AJ168" s="2"/>
      <c r="AK168" s="2"/>
      <c r="AL168" s="5"/>
    </row>
    <row r="169" spans="1:38" ht="15.75" customHeight="1">
      <c r="A169" s="2"/>
      <c r="B169" s="2"/>
      <c r="C169" s="67"/>
      <c r="D169" s="2"/>
      <c r="E169" s="2"/>
      <c r="F169" s="2"/>
      <c r="G169" s="2"/>
      <c r="H169" s="2"/>
      <c r="I169" s="2"/>
      <c r="J169" s="2"/>
      <c r="K169" s="2"/>
      <c r="L169" s="2"/>
      <c r="M169" s="2"/>
      <c r="N169" s="2"/>
      <c r="O169" s="2"/>
      <c r="P169" s="2"/>
      <c r="Q169" s="2"/>
      <c r="R169" s="2"/>
      <c r="S169" s="2"/>
      <c r="T169" s="2"/>
      <c r="U169" s="5"/>
      <c r="V169" s="5"/>
      <c r="W169" s="5"/>
      <c r="X169" s="5"/>
      <c r="Y169" s="5"/>
      <c r="Z169" s="5"/>
      <c r="AA169" s="5"/>
      <c r="AB169" s="5"/>
      <c r="AC169" s="5"/>
      <c r="AD169" s="5"/>
      <c r="AE169" s="5"/>
      <c r="AF169" s="2"/>
      <c r="AG169" s="2"/>
      <c r="AH169" s="2"/>
      <c r="AI169" s="2"/>
      <c r="AJ169" s="2"/>
      <c r="AK169" s="2"/>
      <c r="AL169" s="5"/>
    </row>
    <row r="170" spans="1:38" ht="15.75" customHeight="1">
      <c r="A170" s="2"/>
      <c r="B170" s="2"/>
      <c r="C170" s="67"/>
      <c r="D170" s="2"/>
      <c r="E170" s="2"/>
      <c r="F170" s="2"/>
      <c r="G170" s="2"/>
      <c r="H170" s="2"/>
      <c r="I170" s="2"/>
      <c r="J170" s="2"/>
      <c r="K170" s="2"/>
      <c r="L170" s="2"/>
      <c r="M170" s="2"/>
      <c r="N170" s="2"/>
      <c r="O170" s="2"/>
      <c r="P170" s="2"/>
      <c r="Q170" s="2"/>
      <c r="R170" s="2"/>
      <c r="S170" s="2"/>
      <c r="T170" s="2"/>
      <c r="U170" s="5"/>
      <c r="V170" s="5"/>
      <c r="W170" s="5"/>
      <c r="X170" s="5"/>
      <c r="Y170" s="5"/>
      <c r="Z170" s="5"/>
      <c r="AA170" s="5"/>
      <c r="AB170" s="5"/>
      <c r="AC170" s="5"/>
      <c r="AD170" s="5"/>
      <c r="AE170" s="5"/>
      <c r="AF170" s="2"/>
      <c r="AG170" s="2"/>
      <c r="AH170" s="2"/>
      <c r="AI170" s="2"/>
      <c r="AJ170" s="2"/>
      <c r="AK170" s="2"/>
      <c r="AL170" s="5"/>
    </row>
    <row r="171" spans="1:38" ht="15.75" customHeight="1">
      <c r="A171" s="2"/>
      <c r="B171" s="2"/>
      <c r="C171" s="67"/>
      <c r="D171" s="2"/>
      <c r="E171" s="2"/>
      <c r="F171" s="2"/>
      <c r="G171" s="2"/>
      <c r="H171" s="2"/>
      <c r="I171" s="2"/>
      <c r="J171" s="2"/>
      <c r="K171" s="2"/>
      <c r="L171" s="2"/>
      <c r="M171" s="2"/>
      <c r="N171" s="2"/>
      <c r="O171" s="2"/>
      <c r="P171" s="2"/>
      <c r="Q171" s="2"/>
      <c r="R171" s="2"/>
      <c r="S171" s="2"/>
      <c r="T171" s="2"/>
      <c r="U171" s="5"/>
      <c r="V171" s="5"/>
      <c r="W171" s="5"/>
      <c r="X171" s="5"/>
      <c r="Y171" s="5"/>
      <c r="Z171" s="5"/>
      <c r="AA171" s="5"/>
      <c r="AB171" s="5"/>
      <c r="AC171" s="5"/>
      <c r="AD171" s="5"/>
      <c r="AE171" s="5"/>
      <c r="AF171" s="2"/>
      <c r="AG171" s="2"/>
      <c r="AH171" s="2"/>
      <c r="AI171" s="2"/>
      <c r="AJ171" s="2"/>
      <c r="AK171" s="2"/>
      <c r="AL171" s="5"/>
    </row>
    <row r="172" spans="1:38" ht="15.75" customHeight="1">
      <c r="A172" s="2"/>
      <c r="B172" s="2"/>
      <c r="C172" s="67"/>
      <c r="D172" s="2"/>
      <c r="E172" s="2"/>
      <c r="F172" s="2"/>
      <c r="G172" s="2"/>
      <c r="H172" s="2"/>
      <c r="I172" s="2"/>
      <c r="J172" s="2"/>
      <c r="K172" s="2"/>
      <c r="L172" s="2"/>
      <c r="M172" s="2"/>
      <c r="N172" s="2"/>
      <c r="O172" s="2"/>
      <c r="P172" s="2"/>
      <c r="Q172" s="2"/>
      <c r="R172" s="2"/>
      <c r="S172" s="2"/>
      <c r="T172" s="2"/>
      <c r="U172" s="5"/>
      <c r="V172" s="5"/>
      <c r="W172" s="5"/>
      <c r="X172" s="5"/>
      <c r="Y172" s="5"/>
      <c r="Z172" s="5"/>
      <c r="AA172" s="5"/>
      <c r="AB172" s="5"/>
      <c r="AC172" s="5"/>
      <c r="AD172" s="5"/>
      <c r="AE172" s="5"/>
      <c r="AF172" s="2"/>
      <c r="AG172" s="2"/>
      <c r="AH172" s="2"/>
      <c r="AI172" s="2"/>
      <c r="AJ172" s="2"/>
      <c r="AK172" s="2"/>
      <c r="AL172" s="5"/>
    </row>
    <row r="173" spans="1:38" ht="15.75" customHeight="1">
      <c r="A173" s="2"/>
      <c r="B173" s="2"/>
      <c r="C173" s="67"/>
      <c r="D173" s="2"/>
      <c r="E173" s="2"/>
      <c r="F173" s="2"/>
      <c r="G173" s="2"/>
      <c r="H173" s="2"/>
      <c r="I173" s="2"/>
      <c r="J173" s="2"/>
      <c r="K173" s="2"/>
      <c r="L173" s="2"/>
      <c r="M173" s="2"/>
      <c r="N173" s="2"/>
      <c r="O173" s="2"/>
      <c r="P173" s="2"/>
      <c r="Q173" s="2"/>
      <c r="R173" s="2"/>
      <c r="S173" s="2"/>
      <c r="T173" s="2"/>
      <c r="U173" s="5"/>
      <c r="V173" s="5"/>
      <c r="W173" s="5"/>
      <c r="X173" s="5"/>
      <c r="Y173" s="5"/>
      <c r="Z173" s="5"/>
      <c r="AA173" s="5"/>
      <c r="AB173" s="5"/>
      <c r="AC173" s="5"/>
      <c r="AD173" s="5"/>
      <c r="AE173" s="5"/>
      <c r="AF173" s="2"/>
      <c r="AG173" s="2"/>
      <c r="AH173" s="2"/>
      <c r="AI173" s="2"/>
      <c r="AJ173" s="2"/>
      <c r="AK173" s="2"/>
      <c r="AL173" s="5"/>
    </row>
    <row r="174" spans="1:38" ht="15.75" customHeight="1">
      <c r="A174" s="2"/>
      <c r="B174" s="2"/>
      <c r="C174" s="67"/>
      <c r="D174" s="2"/>
      <c r="E174" s="2"/>
      <c r="F174" s="2"/>
      <c r="G174" s="2"/>
      <c r="H174" s="2"/>
      <c r="I174" s="2"/>
      <c r="J174" s="2"/>
      <c r="K174" s="2"/>
      <c r="L174" s="2"/>
      <c r="M174" s="2"/>
      <c r="N174" s="2"/>
      <c r="O174" s="2"/>
      <c r="P174" s="2"/>
      <c r="Q174" s="2"/>
      <c r="R174" s="2"/>
      <c r="S174" s="2"/>
      <c r="T174" s="2"/>
      <c r="U174" s="5"/>
      <c r="V174" s="5"/>
      <c r="W174" s="5"/>
      <c r="X174" s="5"/>
      <c r="Y174" s="5"/>
      <c r="Z174" s="5"/>
      <c r="AA174" s="5"/>
      <c r="AB174" s="5"/>
      <c r="AC174" s="5"/>
      <c r="AD174" s="5"/>
      <c r="AE174" s="5"/>
      <c r="AF174" s="2"/>
      <c r="AG174" s="2"/>
      <c r="AH174" s="2"/>
      <c r="AI174" s="2"/>
      <c r="AJ174" s="2"/>
      <c r="AK174" s="2"/>
      <c r="AL174" s="5"/>
    </row>
    <row r="175" spans="1:38" ht="15.75" customHeight="1">
      <c r="A175" s="2"/>
      <c r="B175" s="2"/>
      <c r="C175" s="67"/>
      <c r="D175" s="2"/>
      <c r="E175" s="2"/>
      <c r="F175" s="2"/>
      <c r="G175" s="2"/>
      <c r="H175" s="2"/>
      <c r="I175" s="2"/>
      <c r="J175" s="2"/>
      <c r="K175" s="2"/>
      <c r="L175" s="2"/>
      <c r="M175" s="2"/>
      <c r="N175" s="2"/>
      <c r="O175" s="2"/>
      <c r="P175" s="2"/>
      <c r="Q175" s="2"/>
      <c r="R175" s="2"/>
      <c r="S175" s="2"/>
      <c r="T175" s="2"/>
      <c r="U175" s="5"/>
      <c r="V175" s="5"/>
      <c r="W175" s="5"/>
      <c r="X175" s="5"/>
      <c r="Y175" s="5"/>
      <c r="Z175" s="5"/>
      <c r="AA175" s="5"/>
      <c r="AB175" s="5"/>
      <c r="AC175" s="5"/>
      <c r="AD175" s="5"/>
      <c r="AE175" s="5"/>
      <c r="AF175" s="2"/>
      <c r="AG175" s="2"/>
      <c r="AH175" s="2"/>
      <c r="AI175" s="2"/>
      <c r="AJ175" s="2"/>
      <c r="AK175" s="2"/>
      <c r="AL175" s="5"/>
    </row>
    <row r="176" spans="1:38" ht="15.75" customHeight="1">
      <c r="A176" s="2"/>
      <c r="B176" s="2"/>
      <c r="C176" s="67"/>
      <c r="D176" s="2"/>
      <c r="E176" s="2"/>
      <c r="F176" s="2"/>
      <c r="G176" s="2"/>
      <c r="H176" s="2"/>
      <c r="I176" s="2"/>
      <c r="J176" s="2"/>
      <c r="K176" s="2"/>
      <c r="L176" s="2"/>
      <c r="M176" s="2"/>
      <c r="N176" s="2"/>
      <c r="O176" s="2"/>
      <c r="P176" s="2"/>
      <c r="Q176" s="2"/>
      <c r="R176" s="2"/>
      <c r="S176" s="2"/>
      <c r="T176" s="2"/>
      <c r="U176" s="5"/>
      <c r="V176" s="5"/>
      <c r="W176" s="5"/>
      <c r="X176" s="5"/>
      <c r="Y176" s="5"/>
      <c r="Z176" s="5"/>
      <c r="AA176" s="5"/>
      <c r="AB176" s="5"/>
      <c r="AC176" s="5"/>
      <c r="AD176" s="5"/>
      <c r="AE176" s="5"/>
      <c r="AF176" s="2"/>
      <c r="AG176" s="2"/>
      <c r="AH176" s="2"/>
      <c r="AI176" s="2"/>
      <c r="AJ176" s="2"/>
      <c r="AK176" s="2"/>
      <c r="AL176" s="5"/>
    </row>
    <row r="177" spans="1:38" ht="15.75" customHeight="1">
      <c r="A177" s="2"/>
      <c r="B177" s="2"/>
      <c r="C177" s="67"/>
      <c r="D177" s="2"/>
      <c r="E177" s="2"/>
      <c r="F177" s="2"/>
      <c r="G177" s="2"/>
      <c r="H177" s="2"/>
      <c r="I177" s="2"/>
      <c r="J177" s="2"/>
      <c r="K177" s="2"/>
      <c r="L177" s="2"/>
      <c r="M177" s="2"/>
      <c r="N177" s="2"/>
      <c r="O177" s="2"/>
      <c r="P177" s="2"/>
      <c r="Q177" s="2"/>
      <c r="R177" s="2"/>
      <c r="S177" s="2"/>
      <c r="T177" s="2"/>
      <c r="U177" s="5"/>
      <c r="V177" s="5"/>
      <c r="W177" s="5"/>
      <c r="X177" s="5"/>
      <c r="Y177" s="5"/>
      <c r="Z177" s="5"/>
      <c r="AA177" s="5"/>
      <c r="AB177" s="5"/>
      <c r="AC177" s="5"/>
      <c r="AD177" s="5"/>
      <c r="AE177" s="5"/>
      <c r="AF177" s="2"/>
      <c r="AG177" s="2"/>
      <c r="AH177" s="2"/>
      <c r="AI177" s="2"/>
      <c r="AJ177" s="2"/>
      <c r="AK177" s="2"/>
      <c r="AL177" s="5"/>
    </row>
    <row r="178" spans="1:38" ht="15.75" customHeight="1">
      <c r="A178" s="2"/>
      <c r="B178" s="2"/>
      <c r="C178" s="67"/>
      <c r="D178" s="2"/>
      <c r="E178" s="2"/>
      <c r="F178" s="2"/>
      <c r="G178" s="2"/>
      <c r="H178" s="2"/>
      <c r="I178" s="2"/>
      <c r="J178" s="2"/>
      <c r="K178" s="2"/>
      <c r="L178" s="2"/>
      <c r="M178" s="2"/>
      <c r="N178" s="2"/>
      <c r="O178" s="2"/>
      <c r="P178" s="2"/>
      <c r="Q178" s="2"/>
      <c r="R178" s="2"/>
      <c r="S178" s="2"/>
      <c r="T178" s="2"/>
      <c r="U178" s="5"/>
      <c r="V178" s="5"/>
      <c r="W178" s="5"/>
      <c r="X178" s="5"/>
      <c r="Y178" s="5"/>
      <c r="Z178" s="5"/>
      <c r="AA178" s="5"/>
      <c r="AB178" s="5"/>
      <c r="AC178" s="5"/>
      <c r="AD178" s="5"/>
      <c r="AE178" s="5"/>
      <c r="AF178" s="2"/>
      <c r="AG178" s="2"/>
      <c r="AH178" s="2"/>
      <c r="AI178" s="2"/>
      <c r="AJ178" s="2"/>
      <c r="AK178" s="2"/>
      <c r="AL178" s="5"/>
    </row>
    <row r="179" spans="1:38" ht="15.75" customHeight="1">
      <c r="A179" s="2"/>
      <c r="B179" s="2"/>
      <c r="C179" s="67"/>
      <c r="D179" s="2"/>
      <c r="E179" s="2"/>
      <c r="F179" s="2"/>
      <c r="G179" s="2"/>
      <c r="H179" s="2"/>
      <c r="I179" s="2"/>
      <c r="J179" s="2"/>
      <c r="K179" s="2"/>
      <c r="L179" s="2"/>
      <c r="M179" s="2"/>
      <c r="N179" s="2"/>
      <c r="O179" s="2"/>
      <c r="P179" s="2"/>
      <c r="Q179" s="2"/>
      <c r="R179" s="2"/>
      <c r="S179" s="2"/>
      <c r="T179" s="2"/>
      <c r="U179" s="5"/>
      <c r="V179" s="5"/>
      <c r="W179" s="5"/>
      <c r="X179" s="5"/>
      <c r="Y179" s="5"/>
      <c r="Z179" s="5"/>
      <c r="AA179" s="5"/>
      <c r="AB179" s="5"/>
      <c r="AC179" s="5"/>
      <c r="AD179" s="5"/>
      <c r="AE179" s="5"/>
      <c r="AF179" s="2"/>
      <c r="AG179" s="2"/>
      <c r="AH179" s="2"/>
      <c r="AI179" s="2"/>
      <c r="AJ179" s="2"/>
      <c r="AK179" s="2"/>
      <c r="AL179" s="5"/>
    </row>
    <row r="180" spans="1:38" ht="15.75" customHeight="1">
      <c r="A180" s="2"/>
      <c r="B180" s="2"/>
      <c r="C180" s="67"/>
      <c r="D180" s="2"/>
      <c r="E180" s="2"/>
      <c r="F180" s="2"/>
      <c r="G180" s="2"/>
      <c r="H180" s="2"/>
      <c r="I180" s="2"/>
      <c r="J180" s="2"/>
      <c r="K180" s="2"/>
      <c r="L180" s="2"/>
      <c r="M180" s="2"/>
      <c r="N180" s="2"/>
      <c r="O180" s="2"/>
      <c r="P180" s="2"/>
      <c r="Q180" s="2"/>
      <c r="R180" s="2"/>
      <c r="S180" s="2"/>
      <c r="T180" s="2"/>
      <c r="U180" s="5"/>
      <c r="V180" s="5"/>
      <c r="W180" s="5"/>
      <c r="X180" s="5"/>
      <c r="Y180" s="5"/>
      <c r="Z180" s="5"/>
      <c r="AA180" s="5"/>
      <c r="AB180" s="5"/>
      <c r="AC180" s="5"/>
      <c r="AD180" s="5"/>
      <c r="AE180" s="5"/>
      <c r="AF180" s="2"/>
      <c r="AG180" s="2"/>
      <c r="AH180" s="2"/>
      <c r="AI180" s="2"/>
      <c r="AJ180" s="2"/>
      <c r="AK180" s="2"/>
      <c r="AL180" s="5"/>
    </row>
    <row r="181" spans="1:38" ht="15.75" customHeight="1">
      <c r="A181" s="2"/>
      <c r="B181" s="2"/>
      <c r="C181" s="67"/>
      <c r="D181" s="2"/>
      <c r="E181" s="2"/>
      <c r="F181" s="2"/>
      <c r="G181" s="2"/>
      <c r="H181" s="2"/>
      <c r="I181" s="2"/>
      <c r="J181" s="2"/>
      <c r="K181" s="2"/>
      <c r="L181" s="2"/>
      <c r="M181" s="2"/>
      <c r="N181" s="2"/>
      <c r="O181" s="2"/>
      <c r="P181" s="2"/>
      <c r="Q181" s="2"/>
      <c r="R181" s="2"/>
      <c r="S181" s="2"/>
      <c r="T181" s="2"/>
      <c r="U181" s="5"/>
      <c r="V181" s="5"/>
      <c r="W181" s="5"/>
      <c r="X181" s="5"/>
      <c r="Y181" s="5"/>
      <c r="Z181" s="5"/>
      <c r="AA181" s="5"/>
      <c r="AB181" s="5"/>
      <c r="AC181" s="5"/>
      <c r="AD181" s="5"/>
      <c r="AE181" s="5"/>
      <c r="AF181" s="2"/>
      <c r="AG181" s="2"/>
      <c r="AH181" s="2"/>
      <c r="AI181" s="2"/>
      <c r="AJ181" s="2"/>
      <c r="AK181" s="2"/>
      <c r="AL181" s="5"/>
    </row>
    <row r="182" spans="1:38" ht="15.75" customHeight="1">
      <c r="A182" s="2"/>
      <c r="B182" s="2"/>
      <c r="C182" s="67"/>
      <c r="D182" s="2"/>
      <c r="E182" s="2"/>
      <c r="F182" s="2"/>
      <c r="G182" s="2"/>
      <c r="H182" s="2"/>
      <c r="I182" s="2"/>
      <c r="J182" s="2"/>
      <c r="K182" s="2"/>
      <c r="L182" s="2"/>
      <c r="M182" s="2"/>
      <c r="N182" s="2"/>
      <c r="O182" s="2"/>
      <c r="P182" s="2"/>
      <c r="Q182" s="2"/>
      <c r="R182" s="2"/>
      <c r="S182" s="2"/>
      <c r="T182" s="2"/>
      <c r="U182" s="5"/>
      <c r="V182" s="5"/>
      <c r="W182" s="5"/>
      <c r="X182" s="5"/>
      <c r="Y182" s="5"/>
      <c r="Z182" s="5"/>
      <c r="AA182" s="5"/>
      <c r="AB182" s="5"/>
      <c r="AC182" s="5"/>
      <c r="AD182" s="5"/>
      <c r="AE182" s="5"/>
      <c r="AF182" s="2"/>
      <c r="AG182" s="2"/>
      <c r="AH182" s="2"/>
      <c r="AI182" s="2"/>
      <c r="AJ182" s="2"/>
      <c r="AK182" s="2"/>
      <c r="AL182" s="5"/>
    </row>
    <row r="183" spans="1:38" ht="15.75" customHeight="1">
      <c r="A183" s="2"/>
      <c r="B183" s="2"/>
      <c r="C183" s="67"/>
      <c r="D183" s="2"/>
      <c r="E183" s="2"/>
      <c r="F183" s="2"/>
      <c r="G183" s="2"/>
      <c r="H183" s="2"/>
      <c r="I183" s="2"/>
      <c r="J183" s="2"/>
      <c r="K183" s="2"/>
      <c r="L183" s="2"/>
      <c r="M183" s="2"/>
      <c r="N183" s="2"/>
      <c r="O183" s="2"/>
      <c r="P183" s="2"/>
      <c r="Q183" s="2"/>
      <c r="R183" s="2"/>
      <c r="S183" s="2"/>
      <c r="T183" s="2"/>
      <c r="U183" s="5"/>
      <c r="V183" s="5"/>
      <c r="W183" s="5"/>
      <c r="X183" s="5"/>
      <c r="Y183" s="5"/>
      <c r="Z183" s="5"/>
      <c r="AA183" s="5"/>
      <c r="AB183" s="5"/>
      <c r="AC183" s="5"/>
      <c r="AD183" s="5"/>
      <c r="AE183" s="5"/>
      <c r="AF183" s="2"/>
      <c r="AG183" s="2"/>
      <c r="AH183" s="2"/>
      <c r="AI183" s="2"/>
      <c r="AJ183" s="2"/>
      <c r="AK183" s="2"/>
      <c r="AL183" s="5"/>
    </row>
    <row r="184" spans="1:38" ht="15.75" customHeight="1">
      <c r="A184" s="2"/>
      <c r="B184" s="2"/>
      <c r="C184" s="67"/>
      <c r="D184" s="2"/>
      <c r="E184" s="2"/>
      <c r="F184" s="2"/>
      <c r="G184" s="2"/>
      <c r="H184" s="2"/>
      <c r="I184" s="2"/>
      <c r="J184" s="2"/>
      <c r="K184" s="2"/>
      <c r="L184" s="2"/>
      <c r="M184" s="2"/>
      <c r="N184" s="2"/>
      <c r="O184" s="2"/>
      <c r="P184" s="2"/>
      <c r="Q184" s="2"/>
      <c r="R184" s="2"/>
      <c r="S184" s="2"/>
      <c r="T184" s="2"/>
      <c r="U184" s="5"/>
      <c r="V184" s="5"/>
      <c r="W184" s="5"/>
      <c r="X184" s="5"/>
      <c r="Y184" s="5"/>
      <c r="Z184" s="5"/>
      <c r="AA184" s="5"/>
      <c r="AB184" s="5"/>
      <c r="AC184" s="5"/>
      <c r="AD184" s="5"/>
      <c r="AE184" s="5"/>
      <c r="AF184" s="2"/>
      <c r="AG184" s="2"/>
      <c r="AH184" s="2"/>
      <c r="AI184" s="2"/>
      <c r="AJ184" s="2"/>
      <c r="AK184" s="2"/>
      <c r="AL184" s="5"/>
    </row>
    <row r="185" spans="1:38" ht="15.75" customHeight="1">
      <c r="A185" s="2"/>
      <c r="B185" s="2"/>
      <c r="C185" s="67"/>
      <c r="D185" s="2"/>
      <c r="E185" s="2"/>
      <c r="F185" s="2"/>
      <c r="G185" s="2"/>
      <c r="H185" s="2"/>
      <c r="I185" s="2"/>
      <c r="J185" s="2"/>
      <c r="K185" s="2"/>
      <c r="L185" s="2"/>
      <c r="M185" s="2"/>
      <c r="N185" s="2"/>
      <c r="O185" s="2"/>
      <c r="P185" s="2"/>
      <c r="Q185" s="2"/>
      <c r="R185" s="2"/>
      <c r="S185" s="2"/>
      <c r="T185" s="2"/>
      <c r="U185" s="5"/>
      <c r="V185" s="5"/>
      <c r="W185" s="5"/>
      <c r="X185" s="5"/>
      <c r="Y185" s="5"/>
      <c r="Z185" s="5"/>
      <c r="AA185" s="5"/>
      <c r="AB185" s="5"/>
      <c r="AC185" s="5"/>
      <c r="AD185" s="5"/>
      <c r="AE185" s="5"/>
      <c r="AF185" s="2"/>
      <c r="AG185" s="2"/>
      <c r="AH185" s="2"/>
      <c r="AI185" s="2"/>
      <c r="AJ185" s="2"/>
      <c r="AK185" s="2"/>
      <c r="AL185" s="5"/>
    </row>
    <row r="186" spans="1:38" ht="15.75" customHeight="1">
      <c r="A186" s="2"/>
      <c r="B186" s="2"/>
      <c r="C186" s="67"/>
      <c r="D186" s="2"/>
      <c r="E186" s="2"/>
      <c r="F186" s="2"/>
      <c r="G186" s="2"/>
      <c r="H186" s="2"/>
      <c r="I186" s="2"/>
      <c r="J186" s="2"/>
      <c r="K186" s="2"/>
      <c r="L186" s="2"/>
      <c r="M186" s="2"/>
      <c r="N186" s="2"/>
      <c r="O186" s="2"/>
      <c r="P186" s="2"/>
      <c r="Q186" s="2"/>
      <c r="R186" s="2"/>
      <c r="S186" s="2"/>
      <c r="T186" s="2"/>
      <c r="U186" s="5"/>
      <c r="V186" s="5"/>
      <c r="W186" s="5"/>
      <c r="X186" s="5"/>
      <c r="Y186" s="5"/>
      <c r="Z186" s="5"/>
      <c r="AA186" s="5"/>
      <c r="AB186" s="5"/>
      <c r="AC186" s="5"/>
      <c r="AD186" s="5"/>
      <c r="AE186" s="5"/>
      <c r="AF186" s="2"/>
      <c r="AG186" s="2"/>
      <c r="AH186" s="2"/>
      <c r="AI186" s="2"/>
      <c r="AJ186" s="2"/>
      <c r="AK186" s="2"/>
      <c r="AL186" s="5"/>
    </row>
    <row r="187" spans="1:38" ht="15.75" customHeight="1">
      <c r="A187" s="2"/>
      <c r="B187" s="2"/>
      <c r="C187" s="67"/>
      <c r="D187" s="2"/>
      <c r="E187" s="2"/>
      <c r="F187" s="2"/>
      <c r="G187" s="2"/>
      <c r="H187" s="2"/>
      <c r="I187" s="2"/>
      <c r="J187" s="2"/>
      <c r="K187" s="2"/>
      <c r="L187" s="2"/>
      <c r="M187" s="2"/>
      <c r="N187" s="2"/>
      <c r="O187" s="2"/>
      <c r="P187" s="2"/>
      <c r="Q187" s="2"/>
      <c r="R187" s="2"/>
      <c r="S187" s="2"/>
      <c r="T187" s="2"/>
      <c r="U187" s="5"/>
      <c r="V187" s="5"/>
      <c r="W187" s="5"/>
      <c r="X187" s="5"/>
      <c r="Y187" s="5"/>
      <c r="Z187" s="5"/>
      <c r="AA187" s="5"/>
      <c r="AB187" s="5"/>
      <c r="AC187" s="5"/>
      <c r="AD187" s="5"/>
      <c r="AE187" s="5"/>
      <c r="AF187" s="2"/>
      <c r="AG187" s="2"/>
      <c r="AH187" s="2"/>
      <c r="AI187" s="2"/>
      <c r="AJ187" s="2"/>
      <c r="AK187" s="2"/>
      <c r="AL187" s="5"/>
    </row>
    <row r="188" spans="1:38" ht="15.75" customHeight="1">
      <c r="A188" s="2"/>
      <c r="B188" s="2"/>
      <c r="C188" s="67"/>
      <c r="D188" s="2"/>
      <c r="E188" s="2"/>
      <c r="F188" s="2"/>
      <c r="G188" s="2"/>
      <c r="H188" s="2"/>
      <c r="I188" s="2"/>
      <c r="J188" s="2"/>
      <c r="K188" s="2"/>
      <c r="L188" s="2"/>
      <c r="M188" s="2"/>
      <c r="N188" s="2"/>
      <c r="O188" s="2"/>
      <c r="P188" s="2"/>
      <c r="Q188" s="2"/>
      <c r="R188" s="2"/>
      <c r="S188" s="2"/>
      <c r="T188" s="2"/>
      <c r="U188" s="5"/>
      <c r="V188" s="5"/>
      <c r="W188" s="5"/>
      <c r="X188" s="5"/>
      <c r="Y188" s="5"/>
      <c r="Z188" s="5"/>
      <c r="AA188" s="5"/>
      <c r="AB188" s="5"/>
      <c r="AC188" s="5"/>
      <c r="AD188" s="5"/>
      <c r="AE188" s="5"/>
      <c r="AF188" s="2"/>
      <c r="AG188" s="2"/>
      <c r="AH188" s="2"/>
      <c r="AI188" s="2"/>
      <c r="AJ188" s="2"/>
      <c r="AK188" s="2"/>
      <c r="AL188" s="5"/>
    </row>
    <row r="189" spans="1:38" ht="15.75" customHeight="1">
      <c r="A189" s="2"/>
      <c r="B189" s="2"/>
      <c r="C189" s="67"/>
      <c r="D189" s="2"/>
      <c r="E189" s="2"/>
      <c r="F189" s="2"/>
      <c r="G189" s="2"/>
      <c r="H189" s="2"/>
      <c r="I189" s="2"/>
      <c r="J189" s="2"/>
      <c r="K189" s="2"/>
      <c r="L189" s="2"/>
      <c r="M189" s="2"/>
      <c r="N189" s="2"/>
      <c r="O189" s="2"/>
      <c r="P189" s="2"/>
      <c r="Q189" s="2"/>
      <c r="R189" s="2"/>
      <c r="S189" s="2"/>
      <c r="T189" s="2"/>
      <c r="U189" s="5"/>
      <c r="V189" s="5"/>
      <c r="W189" s="5"/>
      <c r="X189" s="5"/>
      <c r="Y189" s="5"/>
      <c r="Z189" s="5"/>
      <c r="AA189" s="5"/>
      <c r="AB189" s="5"/>
      <c r="AC189" s="5"/>
      <c r="AD189" s="5"/>
      <c r="AE189" s="5"/>
      <c r="AF189" s="2"/>
      <c r="AG189" s="2"/>
      <c r="AH189" s="2"/>
      <c r="AI189" s="2"/>
      <c r="AJ189" s="2"/>
      <c r="AK189" s="2"/>
      <c r="AL189" s="5"/>
    </row>
    <row r="190" spans="1:38" ht="15.75" customHeight="1">
      <c r="A190" s="2"/>
      <c r="B190" s="2"/>
      <c r="C190" s="67"/>
      <c r="D190" s="2"/>
      <c r="E190" s="2"/>
      <c r="F190" s="2"/>
      <c r="G190" s="2"/>
      <c r="H190" s="2"/>
      <c r="I190" s="2"/>
      <c r="J190" s="2"/>
      <c r="K190" s="2"/>
      <c r="L190" s="2"/>
      <c r="M190" s="2"/>
      <c r="N190" s="2"/>
      <c r="O190" s="2"/>
      <c r="P190" s="2"/>
      <c r="Q190" s="2"/>
      <c r="R190" s="2"/>
      <c r="S190" s="2"/>
      <c r="T190" s="2"/>
      <c r="U190" s="5"/>
      <c r="V190" s="5"/>
      <c r="W190" s="5"/>
      <c r="X190" s="5"/>
      <c r="Y190" s="5"/>
      <c r="Z190" s="5"/>
      <c r="AA190" s="5"/>
      <c r="AB190" s="5"/>
      <c r="AC190" s="5"/>
      <c r="AD190" s="5"/>
      <c r="AE190" s="5"/>
      <c r="AF190" s="2"/>
      <c r="AG190" s="2"/>
      <c r="AH190" s="2"/>
      <c r="AI190" s="2"/>
      <c r="AJ190" s="2"/>
      <c r="AK190" s="2"/>
      <c r="AL190" s="5"/>
    </row>
    <row r="191" spans="1:38" ht="15.75" customHeight="1">
      <c r="A191" s="2"/>
      <c r="B191" s="2"/>
      <c r="C191" s="67"/>
      <c r="D191" s="2"/>
      <c r="E191" s="2"/>
      <c r="F191" s="2"/>
      <c r="G191" s="2"/>
      <c r="H191" s="2"/>
      <c r="I191" s="2"/>
      <c r="J191" s="2"/>
      <c r="K191" s="2"/>
      <c r="L191" s="2"/>
      <c r="M191" s="2"/>
      <c r="N191" s="2"/>
      <c r="O191" s="2"/>
      <c r="P191" s="2"/>
      <c r="Q191" s="2"/>
      <c r="R191" s="2"/>
      <c r="S191" s="2"/>
      <c r="T191" s="2"/>
      <c r="U191" s="5"/>
      <c r="V191" s="5"/>
      <c r="W191" s="5"/>
      <c r="X191" s="5"/>
      <c r="Y191" s="5"/>
      <c r="Z191" s="5"/>
      <c r="AA191" s="5"/>
      <c r="AB191" s="5"/>
      <c r="AC191" s="5"/>
      <c r="AD191" s="5"/>
      <c r="AE191" s="5"/>
      <c r="AF191" s="2"/>
      <c r="AG191" s="2"/>
      <c r="AH191" s="2"/>
      <c r="AI191" s="2"/>
      <c r="AJ191" s="2"/>
      <c r="AK191" s="2"/>
      <c r="AL191" s="5"/>
    </row>
    <row r="192" spans="1:38" ht="15.75" customHeight="1">
      <c r="A192" s="2"/>
      <c r="B192" s="2"/>
      <c r="C192" s="67"/>
      <c r="D192" s="2"/>
      <c r="E192" s="2"/>
      <c r="F192" s="2"/>
      <c r="G192" s="2"/>
      <c r="H192" s="2"/>
      <c r="I192" s="2"/>
      <c r="J192" s="2"/>
      <c r="K192" s="2"/>
      <c r="L192" s="2"/>
      <c r="M192" s="2"/>
      <c r="N192" s="2"/>
      <c r="O192" s="2"/>
      <c r="P192" s="2"/>
      <c r="Q192" s="2"/>
      <c r="R192" s="2"/>
      <c r="S192" s="2"/>
      <c r="T192" s="2"/>
      <c r="U192" s="5"/>
      <c r="V192" s="5"/>
      <c r="W192" s="5"/>
      <c r="X192" s="5"/>
      <c r="Y192" s="5"/>
      <c r="Z192" s="5"/>
      <c r="AA192" s="5"/>
      <c r="AB192" s="5"/>
      <c r="AC192" s="5"/>
      <c r="AD192" s="5"/>
      <c r="AE192" s="5"/>
      <c r="AF192" s="2"/>
      <c r="AG192" s="2"/>
      <c r="AH192" s="2"/>
      <c r="AI192" s="2"/>
      <c r="AJ192" s="2"/>
      <c r="AK192" s="2"/>
      <c r="AL192" s="5"/>
    </row>
    <row r="193" spans="1:38" ht="15.75" customHeight="1">
      <c r="A193" s="2"/>
      <c r="B193" s="2"/>
      <c r="C193" s="67"/>
      <c r="D193" s="2"/>
      <c r="E193" s="2"/>
      <c r="F193" s="2"/>
      <c r="G193" s="2"/>
      <c r="H193" s="2"/>
      <c r="I193" s="2"/>
      <c r="J193" s="2"/>
      <c r="K193" s="2"/>
      <c r="L193" s="2"/>
      <c r="M193" s="2"/>
      <c r="N193" s="2"/>
      <c r="O193" s="2"/>
      <c r="P193" s="2"/>
      <c r="Q193" s="2"/>
      <c r="R193" s="2"/>
      <c r="S193" s="2"/>
      <c r="T193" s="2"/>
      <c r="U193" s="5"/>
      <c r="V193" s="5"/>
      <c r="W193" s="5"/>
      <c r="X193" s="5"/>
      <c r="Y193" s="5"/>
      <c r="Z193" s="5"/>
      <c r="AA193" s="5"/>
      <c r="AB193" s="5"/>
      <c r="AC193" s="5"/>
      <c r="AD193" s="5"/>
      <c r="AE193" s="5"/>
      <c r="AF193" s="2"/>
      <c r="AG193" s="2"/>
      <c r="AH193" s="2"/>
      <c r="AI193" s="2"/>
      <c r="AJ193" s="2"/>
      <c r="AK193" s="2"/>
      <c r="AL193" s="5"/>
    </row>
    <row r="194" spans="1:38" ht="15.75" customHeight="1">
      <c r="A194" s="2"/>
      <c r="B194" s="2"/>
      <c r="C194" s="67"/>
      <c r="D194" s="2"/>
      <c r="E194" s="2"/>
      <c r="F194" s="2"/>
      <c r="G194" s="2"/>
      <c r="H194" s="2"/>
      <c r="I194" s="2"/>
      <c r="J194" s="2"/>
      <c r="K194" s="2"/>
      <c r="L194" s="2"/>
      <c r="M194" s="2"/>
      <c r="N194" s="2"/>
      <c r="O194" s="2"/>
      <c r="P194" s="2"/>
      <c r="Q194" s="2"/>
      <c r="R194" s="2"/>
      <c r="S194" s="2"/>
      <c r="T194" s="2"/>
      <c r="U194" s="5"/>
      <c r="V194" s="5"/>
      <c r="W194" s="5"/>
      <c r="X194" s="5"/>
      <c r="Y194" s="5"/>
      <c r="Z194" s="5"/>
      <c r="AA194" s="5"/>
      <c r="AB194" s="5"/>
      <c r="AC194" s="5"/>
      <c r="AD194" s="5"/>
      <c r="AE194" s="5"/>
      <c r="AF194" s="2"/>
      <c r="AG194" s="2"/>
      <c r="AH194" s="2"/>
      <c r="AI194" s="2"/>
      <c r="AJ194" s="2"/>
      <c r="AK194" s="2"/>
      <c r="AL194" s="5"/>
    </row>
    <row r="195" spans="1:38" ht="15.75" customHeight="1">
      <c r="A195" s="2"/>
      <c r="B195" s="2"/>
      <c r="C195" s="67"/>
      <c r="D195" s="2"/>
      <c r="E195" s="2"/>
      <c r="F195" s="2"/>
      <c r="G195" s="2"/>
      <c r="H195" s="2"/>
      <c r="I195" s="2"/>
      <c r="J195" s="2"/>
      <c r="K195" s="2"/>
      <c r="L195" s="2"/>
      <c r="M195" s="2"/>
      <c r="N195" s="2"/>
      <c r="O195" s="2"/>
      <c r="P195" s="2"/>
      <c r="Q195" s="2"/>
      <c r="R195" s="2"/>
      <c r="S195" s="2"/>
      <c r="T195" s="2"/>
      <c r="U195" s="5"/>
      <c r="V195" s="5"/>
      <c r="W195" s="5"/>
      <c r="X195" s="5"/>
      <c r="Y195" s="5"/>
      <c r="Z195" s="5"/>
      <c r="AA195" s="5"/>
      <c r="AB195" s="5"/>
      <c r="AC195" s="5"/>
      <c r="AD195" s="5"/>
      <c r="AE195" s="5"/>
      <c r="AF195" s="2"/>
      <c r="AG195" s="2"/>
      <c r="AH195" s="2"/>
      <c r="AI195" s="2"/>
      <c r="AJ195" s="2"/>
      <c r="AK195" s="2"/>
      <c r="AL195" s="5"/>
    </row>
    <row r="196" spans="1:38" ht="15.75" customHeight="1">
      <c r="A196" s="2"/>
      <c r="B196" s="2"/>
      <c r="C196" s="67"/>
      <c r="D196" s="2"/>
      <c r="E196" s="2"/>
      <c r="F196" s="2"/>
      <c r="G196" s="2"/>
      <c r="H196" s="2"/>
      <c r="I196" s="2"/>
      <c r="J196" s="2"/>
      <c r="K196" s="2"/>
      <c r="L196" s="2"/>
      <c r="M196" s="2"/>
      <c r="N196" s="2"/>
      <c r="O196" s="2"/>
      <c r="P196" s="2"/>
      <c r="Q196" s="2"/>
      <c r="R196" s="2"/>
      <c r="S196" s="2"/>
      <c r="T196" s="2"/>
      <c r="U196" s="5"/>
      <c r="V196" s="5"/>
      <c r="W196" s="5"/>
      <c r="X196" s="5"/>
      <c r="Y196" s="5"/>
      <c r="Z196" s="5"/>
      <c r="AA196" s="5"/>
      <c r="AB196" s="5"/>
      <c r="AC196" s="5"/>
      <c r="AD196" s="5"/>
      <c r="AE196" s="5"/>
      <c r="AF196" s="2"/>
      <c r="AG196" s="2"/>
      <c r="AH196" s="2"/>
      <c r="AI196" s="2"/>
      <c r="AJ196" s="2"/>
      <c r="AK196" s="2"/>
      <c r="AL196" s="5"/>
    </row>
    <row r="197" spans="1:38" ht="15.75" customHeight="1">
      <c r="A197" s="2"/>
      <c r="B197" s="2"/>
      <c r="C197" s="67"/>
      <c r="D197" s="2"/>
      <c r="E197" s="2"/>
      <c r="F197" s="2"/>
      <c r="G197" s="2"/>
      <c r="H197" s="2"/>
      <c r="I197" s="2"/>
      <c r="J197" s="2"/>
      <c r="K197" s="2"/>
      <c r="L197" s="2"/>
      <c r="M197" s="2"/>
      <c r="N197" s="2"/>
      <c r="O197" s="2"/>
      <c r="P197" s="2"/>
      <c r="Q197" s="2"/>
      <c r="R197" s="2"/>
      <c r="S197" s="2"/>
      <c r="T197" s="2"/>
      <c r="U197" s="5"/>
      <c r="V197" s="5"/>
      <c r="W197" s="5"/>
      <c r="X197" s="5"/>
      <c r="Y197" s="5"/>
      <c r="Z197" s="5"/>
      <c r="AA197" s="5"/>
      <c r="AB197" s="5"/>
      <c r="AC197" s="5"/>
      <c r="AD197" s="5"/>
      <c r="AE197" s="5"/>
      <c r="AF197" s="2"/>
      <c r="AG197" s="2"/>
      <c r="AH197" s="2"/>
      <c r="AI197" s="2"/>
      <c r="AJ197" s="2"/>
      <c r="AK197" s="2"/>
      <c r="AL197" s="5"/>
    </row>
    <row r="198" spans="1:38" ht="15.75" customHeight="1">
      <c r="A198" s="2"/>
      <c r="B198" s="2"/>
      <c r="C198" s="67"/>
      <c r="D198" s="2"/>
      <c r="E198" s="2"/>
      <c r="F198" s="2"/>
      <c r="G198" s="2"/>
      <c r="H198" s="2"/>
      <c r="I198" s="2"/>
      <c r="J198" s="2"/>
      <c r="K198" s="2"/>
      <c r="L198" s="2"/>
      <c r="M198" s="2"/>
      <c r="N198" s="2"/>
      <c r="O198" s="2"/>
      <c r="P198" s="2"/>
      <c r="Q198" s="2"/>
      <c r="R198" s="2"/>
      <c r="S198" s="2"/>
      <c r="T198" s="2"/>
      <c r="U198" s="5"/>
      <c r="V198" s="5"/>
      <c r="W198" s="5"/>
      <c r="X198" s="5"/>
      <c r="Y198" s="5"/>
      <c r="Z198" s="5"/>
      <c r="AA198" s="5"/>
      <c r="AB198" s="5"/>
      <c r="AC198" s="5"/>
      <c r="AD198" s="5"/>
      <c r="AE198" s="5"/>
      <c r="AF198" s="2"/>
      <c r="AG198" s="2"/>
      <c r="AH198" s="2"/>
      <c r="AI198" s="2"/>
      <c r="AJ198" s="2"/>
      <c r="AK198" s="2"/>
      <c r="AL198" s="5"/>
    </row>
    <row r="199" spans="1:38" ht="15.75" customHeight="1">
      <c r="A199" s="2"/>
      <c r="B199" s="2"/>
      <c r="C199" s="67"/>
      <c r="D199" s="2"/>
      <c r="E199" s="2"/>
      <c r="F199" s="2"/>
      <c r="G199" s="2"/>
      <c r="H199" s="2"/>
      <c r="I199" s="2"/>
      <c r="J199" s="2"/>
      <c r="K199" s="2"/>
      <c r="L199" s="2"/>
      <c r="M199" s="2"/>
      <c r="N199" s="2"/>
      <c r="O199" s="2"/>
      <c r="P199" s="2"/>
      <c r="Q199" s="2"/>
      <c r="R199" s="2"/>
      <c r="S199" s="2"/>
      <c r="T199" s="2"/>
      <c r="U199" s="5"/>
      <c r="V199" s="5"/>
      <c r="W199" s="5"/>
      <c r="X199" s="5"/>
      <c r="Y199" s="5"/>
      <c r="Z199" s="5"/>
      <c r="AA199" s="5"/>
      <c r="AB199" s="5"/>
      <c r="AC199" s="5"/>
      <c r="AD199" s="5"/>
      <c r="AE199" s="5"/>
      <c r="AF199" s="2"/>
      <c r="AG199" s="2"/>
      <c r="AH199" s="2"/>
      <c r="AI199" s="2"/>
      <c r="AJ199" s="2"/>
      <c r="AK199" s="2"/>
      <c r="AL199" s="5"/>
    </row>
    <row r="200" spans="1:38" ht="15.75" customHeight="1">
      <c r="A200" s="2"/>
      <c r="B200" s="2"/>
      <c r="C200" s="67"/>
      <c r="D200" s="2"/>
      <c r="E200" s="2"/>
      <c r="F200" s="2"/>
      <c r="G200" s="2"/>
      <c r="H200" s="2"/>
      <c r="I200" s="2"/>
      <c r="J200" s="2"/>
      <c r="K200" s="2"/>
      <c r="L200" s="2"/>
      <c r="M200" s="2"/>
      <c r="N200" s="2"/>
      <c r="O200" s="2"/>
      <c r="P200" s="2"/>
      <c r="Q200" s="2"/>
      <c r="R200" s="2"/>
      <c r="S200" s="2"/>
      <c r="T200" s="2"/>
      <c r="U200" s="5"/>
      <c r="V200" s="5"/>
      <c r="W200" s="5"/>
      <c r="X200" s="5"/>
      <c r="Y200" s="5"/>
      <c r="Z200" s="5"/>
      <c r="AA200" s="5"/>
      <c r="AB200" s="5"/>
      <c r="AC200" s="5"/>
      <c r="AD200" s="5"/>
      <c r="AE200" s="5"/>
      <c r="AF200" s="2"/>
      <c r="AG200" s="2"/>
      <c r="AH200" s="2"/>
      <c r="AI200" s="2"/>
      <c r="AJ200" s="2"/>
      <c r="AK200" s="2"/>
      <c r="AL200" s="5"/>
    </row>
    <row r="201" spans="1:38" ht="15.75" customHeight="1">
      <c r="A201" s="2"/>
      <c r="B201" s="2"/>
      <c r="C201" s="67"/>
      <c r="D201" s="2"/>
      <c r="E201" s="2"/>
      <c r="F201" s="2"/>
      <c r="G201" s="2"/>
      <c r="H201" s="2"/>
      <c r="I201" s="2"/>
      <c r="J201" s="2"/>
      <c r="K201" s="2"/>
      <c r="L201" s="2"/>
      <c r="M201" s="2"/>
      <c r="N201" s="2"/>
      <c r="O201" s="2"/>
      <c r="P201" s="2"/>
      <c r="Q201" s="2"/>
      <c r="R201" s="2"/>
      <c r="S201" s="2"/>
      <c r="T201" s="2"/>
      <c r="U201" s="5"/>
      <c r="V201" s="5"/>
      <c r="W201" s="5"/>
      <c r="X201" s="5"/>
      <c r="Y201" s="5"/>
      <c r="Z201" s="5"/>
      <c r="AA201" s="5"/>
      <c r="AB201" s="5"/>
      <c r="AC201" s="5"/>
      <c r="AD201" s="5"/>
      <c r="AE201" s="5"/>
      <c r="AF201" s="2"/>
      <c r="AG201" s="2"/>
      <c r="AH201" s="2"/>
      <c r="AI201" s="2"/>
      <c r="AJ201" s="2"/>
      <c r="AK201" s="2"/>
      <c r="AL201" s="5"/>
    </row>
    <row r="202" spans="1:38" ht="15.75" customHeight="1">
      <c r="A202" s="5"/>
      <c r="B202" s="5"/>
      <c r="C202" s="72"/>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c r="AD202" s="5"/>
      <c r="AE202" s="5"/>
      <c r="AF202" s="5"/>
      <c r="AG202" s="5"/>
      <c r="AH202" s="5"/>
      <c r="AI202" s="5"/>
      <c r="AJ202" s="5"/>
      <c r="AK202" s="5"/>
      <c r="AL202" s="5"/>
    </row>
    <row r="203" spans="1:38" ht="15.75" customHeight="1">
      <c r="A203" s="5"/>
      <c r="B203" s="5"/>
      <c r="C203" s="72"/>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c r="AD203" s="5"/>
      <c r="AE203" s="5"/>
      <c r="AF203" s="5"/>
      <c r="AG203" s="5"/>
      <c r="AH203" s="5"/>
      <c r="AI203" s="5"/>
      <c r="AJ203" s="5"/>
      <c r="AK203" s="5"/>
      <c r="AL203" s="5"/>
    </row>
    <row r="204" spans="1:38" ht="15.75" customHeight="1">
      <c r="A204" s="5"/>
      <c r="B204" s="5"/>
      <c r="C204" s="72"/>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c r="AD204" s="5"/>
      <c r="AE204" s="5"/>
      <c r="AF204" s="5"/>
      <c r="AG204" s="5"/>
      <c r="AH204" s="5"/>
      <c r="AI204" s="5"/>
      <c r="AJ204" s="5"/>
      <c r="AK204" s="5"/>
      <c r="AL204" s="5"/>
    </row>
    <row r="205" spans="1:38" ht="15.75" customHeight="1">
      <c r="A205" s="5"/>
      <c r="B205" s="5"/>
      <c r="C205" s="72"/>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row>
    <row r="206" spans="1:38" ht="15.75" customHeight="1">
      <c r="A206" s="5"/>
      <c r="B206" s="5"/>
      <c r="C206" s="72"/>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5"/>
      <c r="AG206" s="5"/>
      <c r="AH206" s="5"/>
      <c r="AI206" s="5"/>
      <c r="AJ206" s="5"/>
      <c r="AK206" s="5"/>
      <c r="AL206" s="5"/>
    </row>
    <row r="207" spans="1:38" ht="15.75" customHeight="1">
      <c r="A207" s="5"/>
      <c r="B207" s="5"/>
      <c r="C207" s="72"/>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5"/>
      <c r="AH207" s="5"/>
      <c r="AI207" s="5"/>
      <c r="AJ207" s="5"/>
      <c r="AK207" s="5"/>
      <c r="AL207" s="5"/>
    </row>
    <row r="208" spans="1:38" ht="15.75" customHeight="1">
      <c r="A208" s="5"/>
      <c r="B208" s="5"/>
      <c r="C208" s="72"/>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H208" s="5"/>
      <c r="AI208" s="5"/>
      <c r="AJ208" s="5"/>
      <c r="AK208" s="5"/>
      <c r="AL208" s="5"/>
    </row>
    <row r="209" spans="1:38" ht="15.75" customHeight="1">
      <c r="A209" s="5"/>
      <c r="B209" s="5"/>
      <c r="C209" s="72"/>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H209" s="5"/>
      <c r="AI209" s="5"/>
      <c r="AJ209" s="5"/>
      <c r="AK209" s="5"/>
      <c r="AL209" s="5"/>
    </row>
    <row r="210" spans="1:38" ht="15.75" customHeight="1">
      <c r="A210" s="5"/>
      <c r="B210" s="5"/>
      <c r="C210" s="72"/>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H210" s="5"/>
      <c r="AI210" s="5"/>
      <c r="AJ210" s="5"/>
      <c r="AK210" s="5"/>
      <c r="AL210" s="5"/>
    </row>
    <row r="211" spans="1:38" ht="15.75" customHeight="1">
      <c r="A211" s="5"/>
      <c r="B211" s="5"/>
      <c r="C211" s="72"/>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H211" s="5"/>
      <c r="AI211" s="5"/>
      <c r="AJ211" s="5"/>
      <c r="AK211" s="5"/>
      <c r="AL211" s="5"/>
    </row>
    <row r="212" spans="1:38" ht="15.75" customHeight="1">
      <c r="A212" s="5"/>
      <c r="B212" s="5"/>
      <c r="C212" s="72"/>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H212" s="5"/>
      <c r="AI212" s="5"/>
      <c r="AJ212" s="5"/>
      <c r="AK212" s="5"/>
      <c r="AL212" s="5"/>
    </row>
    <row r="213" spans="1:38" ht="15.75" customHeight="1">
      <c r="A213" s="5"/>
      <c r="B213" s="5"/>
      <c r="C213" s="72"/>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c r="AF213" s="5"/>
      <c r="AG213" s="5"/>
      <c r="AH213" s="5"/>
      <c r="AI213" s="5"/>
      <c r="AJ213" s="5"/>
      <c r="AK213" s="5"/>
      <c r="AL213" s="5"/>
    </row>
    <row r="214" spans="1:38" ht="15.75" customHeight="1">
      <c r="A214" s="5"/>
      <c r="B214" s="5"/>
      <c r="C214" s="72"/>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c r="AD214" s="5"/>
      <c r="AE214" s="5"/>
      <c r="AF214" s="5"/>
      <c r="AG214" s="5"/>
      <c r="AH214" s="5"/>
      <c r="AI214" s="5"/>
      <c r="AJ214" s="5"/>
      <c r="AK214" s="5"/>
      <c r="AL214" s="5"/>
    </row>
    <row r="215" spans="1:38" ht="15.75" customHeight="1">
      <c r="A215" s="5"/>
      <c r="B215" s="5"/>
      <c r="C215" s="72"/>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c r="AF215" s="5"/>
      <c r="AG215" s="5"/>
      <c r="AH215" s="5"/>
      <c r="AI215" s="5"/>
      <c r="AJ215" s="5"/>
      <c r="AK215" s="5"/>
      <c r="AL215" s="5"/>
    </row>
    <row r="216" spans="1:38" ht="15.75" customHeight="1">
      <c r="A216" s="5"/>
      <c r="B216" s="5"/>
      <c r="C216" s="72"/>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c r="AD216" s="5"/>
      <c r="AE216" s="5"/>
      <c r="AF216" s="5"/>
      <c r="AG216" s="5"/>
      <c r="AH216" s="5"/>
      <c r="AI216" s="5"/>
      <c r="AJ216" s="5"/>
      <c r="AK216" s="5"/>
      <c r="AL216" s="5"/>
    </row>
    <row r="217" spans="1:38" ht="15.75" customHeight="1">
      <c r="A217" s="5"/>
      <c r="B217" s="5"/>
      <c r="C217" s="72"/>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H217" s="5"/>
      <c r="AI217" s="5"/>
      <c r="AJ217" s="5"/>
      <c r="AK217" s="5"/>
      <c r="AL217" s="5"/>
    </row>
    <row r="218" spans="1:38" ht="15.75" customHeight="1">
      <c r="A218" s="5"/>
      <c r="B218" s="5"/>
      <c r="C218" s="72"/>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F218" s="5"/>
      <c r="AG218" s="5"/>
      <c r="AH218" s="5"/>
      <c r="AI218" s="5"/>
      <c r="AJ218" s="5"/>
      <c r="AK218" s="5"/>
      <c r="AL218" s="5"/>
    </row>
    <row r="219" spans="1:38" ht="15.75" customHeight="1">
      <c r="A219" s="5"/>
      <c r="B219" s="5"/>
      <c r="C219" s="72"/>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H219" s="5"/>
      <c r="AI219" s="5"/>
      <c r="AJ219" s="5"/>
      <c r="AK219" s="5"/>
      <c r="AL219" s="5"/>
    </row>
    <row r="220" spans="1:38" ht="15.75" customHeight="1">
      <c r="A220" s="5"/>
      <c r="B220" s="5"/>
      <c r="C220" s="72"/>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H220" s="5"/>
      <c r="AI220" s="5"/>
      <c r="AJ220" s="5"/>
      <c r="AK220" s="5"/>
      <c r="AL220" s="5"/>
    </row>
    <row r="221" spans="1:38" ht="15.75" customHeight="1">
      <c r="A221" s="5"/>
      <c r="B221" s="5"/>
      <c r="C221" s="72"/>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H221" s="5"/>
      <c r="AI221" s="5"/>
      <c r="AJ221" s="5"/>
      <c r="AK221" s="5"/>
      <c r="AL221" s="5"/>
    </row>
    <row r="222" spans="1:38" ht="15.75" customHeight="1">
      <c r="A222" s="5"/>
      <c r="B222" s="5"/>
      <c r="C222" s="72"/>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row>
    <row r="223" spans="1:38" ht="15.75" customHeight="1">
      <c r="A223" s="5"/>
      <c r="B223" s="5"/>
      <c r="C223" s="72"/>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row>
    <row r="224" spans="1:38" ht="15.75" customHeight="1">
      <c r="A224" s="5"/>
      <c r="B224" s="5"/>
      <c r="C224" s="72"/>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I224" s="5"/>
      <c r="AJ224" s="5"/>
      <c r="AK224" s="5"/>
      <c r="AL224" s="5"/>
    </row>
    <row r="225" spans="1:38" ht="15.75" customHeight="1">
      <c r="A225" s="5"/>
      <c r="B225" s="5"/>
      <c r="C225" s="72"/>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H225" s="5"/>
      <c r="AI225" s="5"/>
      <c r="AJ225" s="5"/>
      <c r="AK225" s="5"/>
      <c r="AL225" s="5"/>
    </row>
    <row r="226" spans="1:38" ht="15.75" customHeight="1">
      <c r="A226" s="5"/>
      <c r="B226" s="5"/>
      <c r="C226" s="72"/>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H226" s="5"/>
      <c r="AI226" s="5"/>
      <c r="AJ226" s="5"/>
      <c r="AK226" s="5"/>
      <c r="AL226" s="5"/>
    </row>
    <row r="227" spans="1:38" ht="15.75" customHeight="1">
      <c r="A227" s="5"/>
      <c r="B227" s="5"/>
      <c r="C227" s="72"/>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I227" s="5"/>
      <c r="AJ227" s="5"/>
      <c r="AK227" s="5"/>
      <c r="AL227" s="5"/>
    </row>
    <row r="228" spans="1:38" ht="15.75" customHeight="1">
      <c r="A228" s="5"/>
      <c r="B228" s="5"/>
      <c r="C228" s="72"/>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I228" s="5"/>
      <c r="AJ228" s="5"/>
      <c r="AK228" s="5"/>
      <c r="AL228" s="5"/>
    </row>
    <row r="229" spans="1:38" ht="15.75" customHeight="1">
      <c r="A229" s="5"/>
      <c r="B229" s="5"/>
      <c r="C229" s="72"/>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I229" s="5"/>
      <c r="AJ229" s="5"/>
      <c r="AK229" s="5"/>
      <c r="AL229" s="5"/>
    </row>
    <row r="230" spans="1:38" ht="15.75" customHeight="1">
      <c r="A230" s="5"/>
      <c r="B230" s="5"/>
      <c r="C230" s="72"/>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H230" s="5"/>
      <c r="AI230" s="5"/>
      <c r="AJ230" s="5"/>
      <c r="AK230" s="5"/>
      <c r="AL230" s="5"/>
    </row>
    <row r="231" spans="1:38" ht="15.75" customHeight="1">
      <c r="A231" s="5"/>
      <c r="B231" s="5"/>
      <c r="C231" s="72"/>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H231" s="5"/>
      <c r="AI231" s="5"/>
      <c r="AJ231" s="5"/>
      <c r="AK231" s="5"/>
      <c r="AL231" s="5"/>
    </row>
    <row r="232" spans="1:38" ht="15.75" customHeight="1">
      <c r="A232" s="5"/>
      <c r="B232" s="5"/>
      <c r="C232" s="72"/>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H232" s="5"/>
      <c r="AI232" s="5"/>
      <c r="AJ232" s="5"/>
      <c r="AK232" s="5"/>
      <c r="AL232" s="5"/>
    </row>
    <row r="233" spans="1:38" ht="15.75" customHeight="1">
      <c r="A233" s="5"/>
      <c r="B233" s="5"/>
      <c r="C233" s="72"/>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H233" s="5"/>
      <c r="AI233" s="5"/>
      <c r="AJ233" s="5"/>
      <c r="AK233" s="5"/>
      <c r="AL233" s="5"/>
    </row>
    <row r="234" spans="1:38" ht="15.75" customHeight="1">
      <c r="A234" s="5"/>
      <c r="B234" s="5"/>
      <c r="C234" s="72"/>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H234" s="5"/>
      <c r="AI234" s="5"/>
      <c r="AJ234" s="5"/>
      <c r="AK234" s="5"/>
      <c r="AL234" s="5"/>
    </row>
    <row r="235" spans="1:38" ht="15.75" customHeight="1">
      <c r="A235" s="5"/>
      <c r="B235" s="5"/>
      <c r="C235" s="72"/>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H235" s="5"/>
      <c r="AI235" s="5"/>
      <c r="AJ235" s="5"/>
      <c r="AK235" s="5"/>
      <c r="AL235" s="5"/>
    </row>
    <row r="236" spans="1:38" ht="15.75" customHeight="1">
      <c r="A236" s="5"/>
      <c r="B236" s="5"/>
      <c r="C236" s="72"/>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H236" s="5"/>
      <c r="AI236" s="5"/>
      <c r="AJ236" s="5"/>
      <c r="AK236" s="5"/>
      <c r="AL236" s="5"/>
    </row>
    <row r="237" spans="1:38" ht="15.75" customHeight="1">
      <c r="A237" s="5"/>
      <c r="B237" s="5"/>
      <c r="C237" s="72"/>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row>
    <row r="238" spans="1:38" ht="15.75" customHeight="1">
      <c r="A238" s="5"/>
      <c r="B238" s="5"/>
      <c r="C238" s="72"/>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row>
    <row r="239" spans="1:38" ht="15.75" customHeight="1">
      <c r="A239" s="5"/>
      <c r="B239" s="5"/>
      <c r="C239" s="72"/>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I239" s="5"/>
      <c r="AJ239" s="5"/>
      <c r="AK239" s="5"/>
      <c r="AL239" s="5"/>
    </row>
    <row r="240" spans="1:38" ht="15.75" customHeight="1">
      <c r="A240" s="5"/>
      <c r="B240" s="5"/>
      <c r="C240" s="72"/>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H240" s="5"/>
      <c r="AI240" s="5"/>
      <c r="AJ240" s="5"/>
      <c r="AK240" s="5"/>
      <c r="AL240" s="5"/>
    </row>
    <row r="241" spans="1:38" ht="15.75" customHeight="1">
      <c r="A241" s="5"/>
      <c r="B241" s="5"/>
      <c r="C241" s="72"/>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H241" s="5"/>
      <c r="AI241" s="5"/>
      <c r="AJ241" s="5"/>
      <c r="AK241" s="5"/>
      <c r="AL241" s="5"/>
    </row>
    <row r="242" spans="1:38" ht="15.75" customHeight="1">
      <c r="A242" s="5"/>
      <c r="B242" s="5"/>
      <c r="C242" s="72"/>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H242" s="5"/>
      <c r="AI242" s="5"/>
      <c r="AJ242" s="5"/>
      <c r="AK242" s="5"/>
      <c r="AL242" s="5"/>
    </row>
    <row r="243" spans="1:38" ht="15.75" customHeight="1">
      <c r="A243" s="5"/>
      <c r="B243" s="5"/>
      <c r="C243" s="72"/>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I243" s="5"/>
      <c r="AJ243" s="5"/>
      <c r="AK243" s="5"/>
      <c r="AL243" s="5"/>
    </row>
    <row r="244" spans="1:38" ht="15.75" customHeight="1">
      <c r="A244" s="5"/>
      <c r="B244" s="5"/>
      <c r="C244" s="72"/>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H244" s="5"/>
      <c r="AI244" s="5"/>
      <c r="AJ244" s="5"/>
      <c r="AK244" s="5"/>
      <c r="AL244" s="5"/>
    </row>
    <row r="245" spans="1:38" ht="15.75" customHeight="1">
      <c r="A245" s="5"/>
      <c r="B245" s="5"/>
      <c r="C245" s="72"/>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I245" s="5"/>
      <c r="AJ245" s="5"/>
      <c r="AK245" s="5"/>
      <c r="AL245" s="5"/>
    </row>
    <row r="246" spans="1:38" ht="15.75" customHeight="1">
      <c r="A246" s="5"/>
      <c r="B246" s="5"/>
      <c r="C246" s="72"/>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H246" s="5"/>
      <c r="AI246" s="5"/>
      <c r="AJ246" s="5"/>
      <c r="AK246" s="5"/>
      <c r="AL246" s="5"/>
    </row>
    <row r="247" spans="1:38" ht="15.75" customHeight="1">
      <c r="A247" s="5"/>
      <c r="B247" s="5"/>
      <c r="C247" s="72"/>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H247" s="5"/>
      <c r="AI247" s="5"/>
      <c r="AJ247" s="5"/>
      <c r="AK247" s="5"/>
      <c r="AL247" s="5"/>
    </row>
    <row r="248" spans="1:38" ht="15.75" customHeight="1">
      <c r="A248" s="5"/>
      <c r="B248" s="5"/>
      <c r="C248" s="72"/>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H248" s="5"/>
      <c r="AI248" s="5"/>
      <c r="AJ248" s="5"/>
      <c r="AK248" s="5"/>
      <c r="AL248" s="5"/>
    </row>
    <row r="249" spans="1:38" ht="15.75" customHeight="1">
      <c r="A249" s="5"/>
      <c r="B249" s="5"/>
      <c r="C249" s="72"/>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H249" s="5"/>
      <c r="AI249" s="5"/>
      <c r="AJ249" s="5"/>
      <c r="AK249" s="5"/>
      <c r="AL249" s="5"/>
    </row>
    <row r="250" spans="1:38" ht="15.75" customHeight="1">
      <c r="A250" s="5"/>
      <c r="B250" s="5"/>
      <c r="C250" s="72"/>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H250" s="5"/>
      <c r="AI250" s="5"/>
      <c r="AJ250" s="5"/>
      <c r="AK250" s="5"/>
      <c r="AL250" s="5"/>
    </row>
    <row r="251" spans="1:38" ht="15.75" customHeight="1">
      <c r="A251" s="5"/>
      <c r="B251" s="5"/>
      <c r="C251" s="72"/>
      <c r="D251" s="5"/>
      <c r="E251" s="5"/>
      <c r="F251" s="5"/>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H251" s="5"/>
      <c r="AI251" s="5"/>
      <c r="AJ251" s="5"/>
      <c r="AK251" s="5"/>
      <c r="AL251" s="5"/>
    </row>
    <row r="252" spans="1:38" ht="15.75" customHeight="1">
      <c r="A252" s="5"/>
      <c r="B252" s="5"/>
      <c r="C252" s="72"/>
      <c r="D252" s="5"/>
      <c r="E252" s="5"/>
      <c r="F252" s="5"/>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H252" s="5"/>
      <c r="AI252" s="5"/>
      <c r="AJ252" s="5"/>
      <c r="AK252" s="5"/>
      <c r="AL252" s="5"/>
    </row>
    <row r="253" spans="1:38" ht="15.75" customHeight="1">
      <c r="A253" s="5"/>
      <c r="B253" s="5"/>
      <c r="C253" s="72"/>
      <c r="D253" s="5"/>
      <c r="E253" s="5"/>
      <c r="F253" s="5"/>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H253" s="5"/>
      <c r="AI253" s="5"/>
      <c r="AJ253" s="5"/>
      <c r="AK253" s="5"/>
      <c r="AL253" s="5"/>
    </row>
    <row r="254" spans="1:38" ht="15.75" customHeight="1">
      <c r="A254" s="5"/>
      <c r="B254" s="5"/>
      <c r="C254" s="72"/>
      <c r="D254" s="5"/>
      <c r="E254" s="5"/>
      <c r="F254" s="5"/>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H254" s="5"/>
      <c r="AI254" s="5"/>
      <c r="AJ254" s="5"/>
      <c r="AK254" s="5"/>
      <c r="AL254" s="5"/>
    </row>
    <row r="255" spans="1:38" ht="15.75" customHeight="1">
      <c r="A255" s="5"/>
      <c r="B255" s="5"/>
      <c r="C255" s="72"/>
      <c r="D255" s="5"/>
      <c r="E255" s="5"/>
      <c r="F255" s="5"/>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c r="AF255" s="5"/>
      <c r="AG255" s="5"/>
      <c r="AH255" s="5"/>
      <c r="AI255" s="5"/>
      <c r="AJ255" s="5"/>
      <c r="AK255" s="5"/>
      <c r="AL255" s="5"/>
    </row>
    <row r="256" spans="1:38" ht="15.75" customHeight="1">
      <c r="A256" s="5"/>
      <c r="B256" s="5"/>
      <c r="C256" s="72"/>
      <c r="D256" s="5"/>
      <c r="E256" s="5"/>
      <c r="F256" s="5"/>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H256" s="5"/>
      <c r="AI256" s="5"/>
      <c r="AJ256" s="5"/>
      <c r="AK256" s="5"/>
      <c r="AL256" s="5"/>
    </row>
    <row r="257" spans="1:38" ht="15.75" customHeight="1">
      <c r="A257" s="5"/>
      <c r="B257" s="5"/>
      <c r="C257" s="72"/>
      <c r="D257" s="5"/>
      <c r="E257" s="5"/>
      <c r="F257" s="5"/>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H257" s="5"/>
      <c r="AI257" s="5"/>
      <c r="AJ257" s="5"/>
      <c r="AK257" s="5"/>
      <c r="AL257" s="5"/>
    </row>
    <row r="258" spans="1:38" ht="15.75" customHeight="1">
      <c r="A258" s="5"/>
      <c r="B258" s="5"/>
      <c r="C258" s="72"/>
      <c r="D258" s="5"/>
      <c r="E258" s="5"/>
      <c r="F258" s="5"/>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H258" s="5"/>
      <c r="AI258" s="5"/>
      <c r="AJ258" s="5"/>
      <c r="AK258" s="5"/>
      <c r="AL258" s="5"/>
    </row>
    <row r="259" spans="1:38" ht="15.75" customHeight="1">
      <c r="A259" s="5"/>
      <c r="B259" s="5"/>
      <c r="C259" s="72"/>
      <c r="D259" s="5"/>
      <c r="E259" s="5"/>
      <c r="F259" s="5"/>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H259" s="5"/>
      <c r="AI259" s="5"/>
      <c r="AJ259" s="5"/>
      <c r="AK259" s="5"/>
      <c r="AL259" s="5"/>
    </row>
    <row r="260" spans="1:38" ht="15.75" customHeight="1">
      <c r="A260" s="5"/>
      <c r="B260" s="5"/>
      <c r="C260" s="72"/>
      <c r="D260" s="5"/>
      <c r="E260" s="5"/>
      <c r="F260" s="5"/>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H260" s="5"/>
      <c r="AI260" s="5"/>
      <c r="AJ260" s="5"/>
      <c r="AK260" s="5"/>
      <c r="AL260" s="5"/>
    </row>
    <row r="261" spans="1:38" ht="15.75" customHeight="1">
      <c r="A261" s="5"/>
      <c r="B261" s="5"/>
      <c r="C261" s="72"/>
      <c r="D261" s="5"/>
      <c r="E261" s="5"/>
      <c r="F261" s="5"/>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H261" s="5"/>
      <c r="AI261" s="5"/>
      <c r="AJ261" s="5"/>
      <c r="AK261" s="5"/>
      <c r="AL261" s="5"/>
    </row>
    <row r="262" spans="1:38" ht="15.75" customHeight="1">
      <c r="A262" s="5"/>
      <c r="B262" s="5"/>
      <c r="C262" s="72"/>
      <c r="D262" s="5"/>
      <c r="E262" s="5"/>
      <c r="F262" s="5"/>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c r="AF262" s="5"/>
      <c r="AG262" s="5"/>
      <c r="AH262" s="5"/>
      <c r="AI262" s="5"/>
      <c r="AJ262" s="5"/>
      <c r="AK262" s="5"/>
      <c r="AL262" s="5"/>
    </row>
    <row r="263" spans="1:38" ht="15.75" customHeight="1">
      <c r="A263" s="5"/>
      <c r="B263" s="5"/>
      <c r="C263" s="72"/>
      <c r="D263" s="5"/>
      <c r="E263" s="5"/>
      <c r="F263" s="5"/>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H263" s="5"/>
      <c r="AI263" s="5"/>
      <c r="AJ263" s="5"/>
      <c r="AK263" s="5"/>
      <c r="AL263" s="5"/>
    </row>
    <row r="264" spans="1:38" ht="15.75" customHeight="1">
      <c r="A264" s="5"/>
      <c r="B264" s="5"/>
      <c r="C264" s="72"/>
      <c r="D264" s="5"/>
      <c r="E264" s="5"/>
      <c r="F264" s="5"/>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H264" s="5"/>
      <c r="AI264" s="5"/>
      <c r="AJ264" s="5"/>
      <c r="AK264" s="5"/>
      <c r="AL264" s="5"/>
    </row>
    <row r="265" spans="1:38" ht="15.75" customHeight="1">
      <c r="A265" s="5"/>
      <c r="B265" s="5"/>
      <c r="C265" s="72"/>
      <c r="D265" s="5"/>
      <c r="E265" s="5"/>
      <c r="F265" s="5"/>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H265" s="5"/>
      <c r="AI265" s="5"/>
      <c r="AJ265" s="5"/>
      <c r="AK265" s="5"/>
      <c r="AL265" s="5"/>
    </row>
    <row r="266" spans="1:38" ht="15.75" customHeight="1">
      <c r="A266" s="5"/>
      <c r="B266" s="5"/>
      <c r="C266" s="72"/>
      <c r="D266" s="5"/>
      <c r="E266" s="5"/>
      <c r="F266" s="5"/>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H266" s="5"/>
      <c r="AI266" s="5"/>
      <c r="AJ266" s="5"/>
      <c r="AK266" s="5"/>
      <c r="AL266" s="5"/>
    </row>
    <row r="267" spans="1:38" ht="15.75" customHeight="1">
      <c r="A267" s="5"/>
      <c r="B267" s="5"/>
      <c r="C267" s="72"/>
      <c r="D267" s="5"/>
      <c r="E267" s="5"/>
      <c r="F267" s="5"/>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c r="AF267" s="5"/>
      <c r="AG267" s="5"/>
      <c r="AH267" s="5"/>
      <c r="AI267" s="5"/>
      <c r="AJ267" s="5"/>
      <c r="AK267" s="5"/>
      <c r="AL267" s="5"/>
    </row>
    <row r="268" spans="1:38" ht="15.75" customHeight="1">
      <c r="A268" s="5"/>
      <c r="B268" s="5"/>
      <c r="C268" s="72"/>
      <c r="D268" s="5"/>
      <c r="E268" s="5"/>
      <c r="F268" s="5"/>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H268" s="5"/>
      <c r="AI268" s="5"/>
      <c r="AJ268" s="5"/>
      <c r="AK268" s="5"/>
      <c r="AL268" s="5"/>
    </row>
    <row r="269" spans="1:38" ht="15.75" customHeight="1">
      <c r="A269" s="5"/>
      <c r="B269" s="5"/>
      <c r="C269" s="72"/>
      <c r="D269" s="5"/>
      <c r="E269" s="5"/>
      <c r="F269" s="5"/>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H269" s="5"/>
      <c r="AI269" s="5"/>
      <c r="AJ269" s="5"/>
      <c r="AK269" s="5"/>
      <c r="AL269" s="5"/>
    </row>
    <row r="270" spans="1:38" ht="15.75" customHeight="1">
      <c r="A270" s="5"/>
      <c r="B270" s="5"/>
      <c r="C270" s="72"/>
      <c r="D270" s="5"/>
      <c r="E270" s="5"/>
      <c r="F270" s="5"/>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H270" s="5"/>
      <c r="AI270" s="5"/>
      <c r="AJ270" s="5"/>
      <c r="AK270" s="5"/>
      <c r="AL270" s="5"/>
    </row>
    <row r="271" spans="1:38" ht="15.75" customHeight="1">
      <c r="A271" s="5"/>
      <c r="B271" s="5"/>
      <c r="C271" s="72"/>
      <c r="D271" s="5"/>
      <c r="E271" s="5"/>
      <c r="F271" s="5"/>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H271" s="5"/>
      <c r="AI271" s="5"/>
      <c r="AJ271" s="5"/>
      <c r="AK271" s="5"/>
      <c r="AL271" s="5"/>
    </row>
    <row r="272" spans="1:38" ht="15.75" customHeight="1">
      <c r="A272" s="5"/>
      <c r="B272" s="5"/>
      <c r="C272" s="72"/>
      <c r="D272" s="5"/>
      <c r="E272" s="5"/>
      <c r="F272" s="5"/>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H272" s="5"/>
      <c r="AI272" s="5"/>
      <c r="AJ272" s="5"/>
      <c r="AK272" s="5"/>
      <c r="AL272" s="5"/>
    </row>
    <row r="273" spans="1:38" ht="15.75" customHeight="1">
      <c r="A273" s="5"/>
      <c r="B273" s="5"/>
      <c r="C273" s="72"/>
      <c r="D273" s="5"/>
      <c r="E273" s="5"/>
      <c r="F273" s="5"/>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H273" s="5"/>
      <c r="AI273" s="5"/>
      <c r="AJ273" s="5"/>
      <c r="AK273" s="5"/>
      <c r="AL273" s="5"/>
    </row>
    <row r="274" spans="1:38" ht="15.75" customHeight="1">
      <c r="A274" s="5"/>
      <c r="B274" s="5"/>
      <c r="C274" s="72"/>
      <c r="D274" s="5"/>
      <c r="E274" s="5"/>
      <c r="F274" s="5"/>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H274" s="5"/>
      <c r="AI274" s="5"/>
      <c r="AJ274" s="5"/>
      <c r="AK274" s="5"/>
      <c r="AL274" s="5"/>
    </row>
    <row r="275" spans="1:38" ht="15.75" customHeight="1">
      <c r="A275" s="5"/>
      <c r="B275" s="5"/>
      <c r="C275" s="72"/>
      <c r="D275" s="5"/>
      <c r="E275" s="5"/>
      <c r="F275" s="5"/>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H275" s="5"/>
      <c r="AI275" s="5"/>
      <c r="AJ275" s="5"/>
      <c r="AK275" s="5"/>
      <c r="AL275" s="5"/>
    </row>
    <row r="276" spans="1:38" ht="15.75" customHeight="1">
      <c r="A276" s="5"/>
      <c r="B276" s="5"/>
      <c r="C276" s="72"/>
      <c r="D276" s="5"/>
      <c r="E276" s="5"/>
      <c r="F276" s="5"/>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H276" s="5"/>
      <c r="AI276" s="5"/>
      <c r="AJ276" s="5"/>
      <c r="AK276" s="5"/>
      <c r="AL276" s="5"/>
    </row>
    <row r="277" spans="1:38" ht="15.75" customHeight="1">
      <c r="A277" s="5"/>
      <c r="B277" s="5"/>
      <c r="C277" s="72"/>
      <c r="D277" s="5"/>
      <c r="E277" s="5"/>
      <c r="F277" s="5"/>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H277" s="5"/>
      <c r="AI277" s="5"/>
      <c r="AJ277" s="5"/>
      <c r="AK277" s="5"/>
      <c r="AL277" s="5"/>
    </row>
    <row r="278" spans="1:38" ht="15.75" customHeight="1">
      <c r="A278" s="5"/>
      <c r="B278" s="5"/>
      <c r="C278" s="72"/>
      <c r="D278" s="5"/>
      <c r="E278" s="5"/>
      <c r="F278" s="5"/>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H278" s="5"/>
      <c r="AI278" s="5"/>
      <c r="AJ278" s="5"/>
      <c r="AK278" s="5"/>
      <c r="AL278" s="5"/>
    </row>
    <row r="279" spans="1:38" ht="15.75" customHeight="1">
      <c r="A279" s="5"/>
      <c r="B279" s="5"/>
      <c r="C279" s="72"/>
      <c r="D279" s="5"/>
      <c r="E279" s="5"/>
      <c r="F279" s="5"/>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H279" s="5"/>
      <c r="AI279" s="5"/>
      <c r="AJ279" s="5"/>
      <c r="AK279" s="5"/>
      <c r="AL279" s="5"/>
    </row>
    <row r="280" spans="1:38" ht="15.75" customHeight="1">
      <c r="A280" s="5"/>
      <c r="B280" s="5"/>
      <c r="C280" s="72"/>
      <c r="D280" s="5"/>
      <c r="E280" s="5"/>
      <c r="F280" s="5"/>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H280" s="5"/>
      <c r="AI280" s="5"/>
      <c r="AJ280" s="5"/>
      <c r="AK280" s="5"/>
      <c r="AL280" s="5"/>
    </row>
    <row r="281" spans="1:38" ht="15.75" customHeight="1">
      <c r="A281" s="5"/>
      <c r="B281" s="5"/>
      <c r="C281" s="72"/>
      <c r="D281" s="5"/>
      <c r="E281" s="5"/>
      <c r="F281" s="5"/>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H281" s="5"/>
      <c r="AI281" s="5"/>
      <c r="AJ281" s="5"/>
      <c r="AK281" s="5"/>
      <c r="AL281" s="5"/>
    </row>
    <row r="282" spans="1:38" ht="15.75" customHeight="1">
      <c r="A282" s="5"/>
      <c r="B282" s="5"/>
      <c r="C282" s="72"/>
      <c r="D282" s="5"/>
      <c r="E282" s="5"/>
      <c r="F282" s="5"/>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H282" s="5"/>
      <c r="AI282" s="5"/>
      <c r="AJ282" s="5"/>
      <c r="AK282" s="5"/>
      <c r="AL282" s="5"/>
    </row>
    <row r="283" spans="1:38" ht="15.75" customHeight="1">
      <c r="A283" s="5"/>
      <c r="B283" s="5"/>
      <c r="C283" s="72"/>
      <c r="D283" s="5"/>
      <c r="E283" s="5"/>
      <c r="F283" s="5"/>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H283" s="5"/>
      <c r="AI283" s="5"/>
      <c r="AJ283" s="5"/>
      <c r="AK283" s="5"/>
      <c r="AL283" s="5"/>
    </row>
    <row r="284" spans="1:38" ht="15.75" customHeight="1"/>
    <row r="285" spans="1:38" ht="15.75" customHeight="1"/>
    <row r="286" spans="1:38" ht="15.75" customHeight="1"/>
    <row r="287" spans="1:38" ht="15.75" customHeight="1"/>
    <row r="288" spans="1:3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5">
    <mergeCell ref="V4:W4"/>
    <mergeCell ref="X4:Y4"/>
    <mergeCell ref="Z4:AA4"/>
    <mergeCell ref="AB4:AC4"/>
    <mergeCell ref="A4:A5"/>
    <mergeCell ref="B4:C4"/>
    <mergeCell ref="D4:E4"/>
    <mergeCell ref="F4:G4"/>
    <mergeCell ref="H4:I4"/>
    <mergeCell ref="AD4:AE4"/>
    <mergeCell ref="AF4:AG4"/>
    <mergeCell ref="AH4:AI4"/>
    <mergeCell ref="AJ4:AK4"/>
    <mergeCell ref="B3:G3"/>
    <mergeCell ref="H3:M3"/>
    <mergeCell ref="N3:S3"/>
    <mergeCell ref="T3:Y3"/>
    <mergeCell ref="Z3:AE3"/>
    <mergeCell ref="AF3:AK3"/>
    <mergeCell ref="J4:K4"/>
    <mergeCell ref="L4:M4"/>
    <mergeCell ref="N4:O4"/>
    <mergeCell ref="P4:Q4"/>
    <mergeCell ref="R4:S4"/>
    <mergeCell ref="T4:U4"/>
  </mergeCells>
  <pageMargins left="0.75" right="0.75" top="1" bottom="1" header="0" footer="0"/>
  <pageSetup paperSize="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0"/>
  </sheetPr>
  <dimension ref="A1:AK1000"/>
  <sheetViews>
    <sheetView workbookViewId="0">
      <pane xSplit="1" ySplit="5" topLeftCell="B6" activePane="bottomRight" state="frozen"/>
      <selection pane="topRight" activeCell="B1" sqref="B1"/>
      <selection pane="bottomLeft" activeCell="A6" sqref="A6"/>
      <selection pane="bottomRight" activeCell="B6" sqref="B6"/>
    </sheetView>
  </sheetViews>
  <sheetFormatPr defaultColWidth="12.6640625" defaultRowHeight="15" customHeight="1"/>
  <cols>
    <col min="1" max="1" width="32" customWidth="1"/>
    <col min="2" max="16" width="13" customWidth="1"/>
    <col min="17" max="17" width="18.6640625" customWidth="1"/>
    <col min="18" max="20" width="13" customWidth="1"/>
    <col min="21" max="21" width="22.88671875" customWidth="1"/>
    <col min="22" max="37" width="13" customWidth="1"/>
  </cols>
  <sheetData>
    <row r="1" spans="1:37" ht="15.75" customHeight="1">
      <c r="A1" s="1" t="s">
        <v>208</v>
      </c>
      <c r="B1" s="53"/>
      <c r="C1" s="53"/>
      <c r="D1" s="53"/>
      <c r="E1" s="53"/>
      <c r="F1" s="53"/>
      <c r="G1" s="53"/>
      <c r="H1" s="53"/>
      <c r="I1" s="53"/>
      <c r="J1" s="53"/>
      <c r="K1" s="53"/>
      <c r="L1" s="53"/>
      <c r="M1" s="53"/>
      <c r="N1" s="53"/>
      <c r="O1" s="66"/>
      <c r="P1" s="53"/>
      <c r="Q1" s="53"/>
      <c r="R1" s="53"/>
      <c r="S1" s="53"/>
      <c r="T1" s="53"/>
      <c r="U1" s="5"/>
      <c r="V1" s="5"/>
      <c r="W1" s="5"/>
      <c r="X1" s="5"/>
      <c r="Y1" s="5"/>
      <c r="Z1" s="5"/>
      <c r="AA1" s="5"/>
      <c r="AB1" s="5"/>
      <c r="AC1" s="5"/>
      <c r="AD1" s="5"/>
      <c r="AE1" s="5"/>
      <c r="AF1" s="5"/>
      <c r="AG1" s="5"/>
      <c r="AH1" s="5"/>
      <c r="AI1" s="5"/>
      <c r="AJ1" s="5"/>
      <c r="AK1" s="5"/>
    </row>
    <row r="2" spans="1:37" ht="15.75" customHeight="1">
      <c r="A2" s="53"/>
      <c r="B2" s="53"/>
      <c r="C2" s="53"/>
      <c r="D2" s="53"/>
      <c r="E2" s="53"/>
      <c r="F2" s="53"/>
      <c r="G2" s="53"/>
      <c r="H2" s="53"/>
      <c r="I2" s="53"/>
      <c r="J2" s="53"/>
      <c r="K2" s="53"/>
      <c r="L2" s="53"/>
      <c r="M2" s="53"/>
      <c r="N2" s="53"/>
      <c r="O2" s="66"/>
      <c r="P2" s="53"/>
      <c r="Q2" s="53"/>
      <c r="R2" s="53"/>
      <c r="S2" s="53"/>
      <c r="T2" s="53"/>
      <c r="U2" s="5"/>
      <c r="V2" s="5"/>
      <c r="W2" s="5"/>
      <c r="X2" s="5"/>
      <c r="Y2" s="5"/>
      <c r="Z2" s="5"/>
      <c r="AA2" s="5"/>
      <c r="AB2" s="5"/>
      <c r="AC2" s="5"/>
      <c r="AD2" s="5"/>
      <c r="AE2" s="5"/>
      <c r="AF2" s="5"/>
      <c r="AG2" s="5"/>
      <c r="AH2" s="5"/>
      <c r="AI2" s="5"/>
      <c r="AJ2" s="5"/>
      <c r="AK2" s="5"/>
    </row>
    <row r="3" spans="1:37" ht="15.75" customHeight="1">
      <c r="A3" s="53"/>
      <c r="B3" s="105">
        <v>2020</v>
      </c>
      <c r="C3" s="106"/>
      <c r="D3" s="106"/>
      <c r="E3" s="106"/>
      <c r="F3" s="106"/>
      <c r="G3" s="106"/>
      <c r="H3" s="105">
        <v>2021</v>
      </c>
      <c r="I3" s="106"/>
      <c r="J3" s="106"/>
      <c r="K3" s="106"/>
      <c r="L3" s="106"/>
      <c r="M3" s="106"/>
      <c r="N3" s="105">
        <v>2022</v>
      </c>
      <c r="O3" s="106"/>
      <c r="P3" s="106"/>
      <c r="Q3" s="106"/>
      <c r="R3" s="106"/>
      <c r="S3" s="107"/>
      <c r="T3" s="105">
        <v>2023</v>
      </c>
      <c r="U3" s="106"/>
      <c r="V3" s="106"/>
      <c r="W3" s="106"/>
      <c r="X3" s="106"/>
      <c r="Y3" s="107"/>
      <c r="Z3" s="105">
        <v>2024</v>
      </c>
      <c r="AA3" s="106"/>
      <c r="AB3" s="106"/>
      <c r="AC3" s="106"/>
      <c r="AD3" s="106"/>
      <c r="AE3" s="107"/>
      <c r="AF3" s="105">
        <v>2025</v>
      </c>
      <c r="AG3" s="106"/>
      <c r="AH3" s="106"/>
      <c r="AI3" s="106"/>
      <c r="AJ3" s="106"/>
      <c r="AK3" s="107"/>
    </row>
    <row r="4" spans="1:37" ht="75" customHeight="1">
      <c r="A4" s="68"/>
      <c r="B4" s="105" t="s">
        <v>210</v>
      </c>
      <c r="C4" s="107"/>
      <c r="D4" s="105" t="s">
        <v>211</v>
      </c>
      <c r="E4" s="107"/>
      <c r="F4" s="105" t="s">
        <v>68</v>
      </c>
      <c r="G4" s="107"/>
      <c r="H4" s="105" t="s">
        <v>210</v>
      </c>
      <c r="I4" s="107"/>
      <c r="J4" s="105" t="s">
        <v>211</v>
      </c>
      <c r="K4" s="107"/>
      <c r="L4" s="105" t="s">
        <v>68</v>
      </c>
      <c r="M4" s="107"/>
      <c r="N4" s="105" t="s">
        <v>210</v>
      </c>
      <c r="O4" s="107"/>
      <c r="P4" s="105" t="s">
        <v>211</v>
      </c>
      <c r="Q4" s="107"/>
      <c r="R4" s="105" t="s">
        <v>68</v>
      </c>
      <c r="S4" s="107"/>
      <c r="T4" s="105" t="s">
        <v>210</v>
      </c>
      <c r="U4" s="107"/>
      <c r="V4" s="105" t="s">
        <v>211</v>
      </c>
      <c r="W4" s="107"/>
      <c r="X4" s="105" t="s">
        <v>68</v>
      </c>
      <c r="Y4" s="107"/>
      <c r="Z4" s="105" t="s">
        <v>210</v>
      </c>
      <c r="AA4" s="107"/>
      <c r="AB4" s="105" t="s">
        <v>211</v>
      </c>
      <c r="AC4" s="107"/>
      <c r="AD4" s="105" t="s">
        <v>68</v>
      </c>
      <c r="AE4" s="107"/>
      <c r="AF4" s="105" t="s">
        <v>210</v>
      </c>
      <c r="AG4" s="107"/>
      <c r="AH4" s="105" t="s">
        <v>211</v>
      </c>
      <c r="AI4" s="107"/>
      <c r="AJ4" s="105" t="s">
        <v>68</v>
      </c>
      <c r="AK4" s="107"/>
    </row>
    <row r="5" spans="1:37" ht="20.399999999999999">
      <c r="A5" s="69"/>
      <c r="B5" s="7" t="s">
        <v>21</v>
      </c>
      <c r="C5" s="7" t="s">
        <v>133</v>
      </c>
      <c r="D5" s="7" t="s">
        <v>21</v>
      </c>
      <c r="E5" s="7" t="s">
        <v>133</v>
      </c>
      <c r="F5" s="7" t="s">
        <v>21</v>
      </c>
      <c r="G5" s="7" t="s">
        <v>133</v>
      </c>
      <c r="H5" s="7" t="s">
        <v>21</v>
      </c>
      <c r="I5" s="7" t="s">
        <v>133</v>
      </c>
      <c r="J5" s="7" t="s">
        <v>21</v>
      </c>
      <c r="K5" s="7" t="s">
        <v>133</v>
      </c>
      <c r="L5" s="7" t="s">
        <v>21</v>
      </c>
      <c r="M5" s="7" t="s">
        <v>133</v>
      </c>
      <c r="N5" s="7" t="s">
        <v>21</v>
      </c>
      <c r="O5" s="7" t="s">
        <v>133</v>
      </c>
      <c r="P5" s="7" t="s">
        <v>21</v>
      </c>
      <c r="Q5" s="7" t="s">
        <v>133</v>
      </c>
      <c r="R5" s="7" t="s">
        <v>21</v>
      </c>
      <c r="S5" s="7" t="s">
        <v>133</v>
      </c>
      <c r="T5" s="7" t="s">
        <v>21</v>
      </c>
      <c r="U5" s="7" t="s">
        <v>133</v>
      </c>
      <c r="V5" s="7" t="s">
        <v>21</v>
      </c>
      <c r="W5" s="7" t="s">
        <v>133</v>
      </c>
      <c r="X5" s="7" t="s">
        <v>21</v>
      </c>
      <c r="Y5" s="7" t="s">
        <v>133</v>
      </c>
      <c r="Z5" s="7" t="s">
        <v>21</v>
      </c>
      <c r="AA5" s="7" t="s">
        <v>133</v>
      </c>
      <c r="AB5" s="7" t="s">
        <v>21</v>
      </c>
      <c r="AC5" s="7" t="s">
        <v>133</v>
      </c>
      <c r="AD5" s="7" t="s">
        <v>21</v>
      </c>
      <c r="AE5" s="7" t="s">
        <v>133</v>
      </c>
      <c r="AF5" s="7" t="s">
        <v>21</v>
      </c>
      <c r="AG5" s="7" t="s">
        <v>133</v>
      </c>
      <c r="AH5" s="7" t="s">
        <v>21</v>
      </c>
      <c r="AI5" s="7" t="s">
        <v>133</v>
      </c>
      <c r="AJ5" s="7" t="s">
        <v>21</v>
      </c>
      <c r="AK5" s="7" t="s">
        <v>133</v>
      </c>
    </row>
    <row r="6" spans="1:37" ht="15.75" customHeight="1">
      <c r="A6" s="10" t="s">
        <v>134</v>
      </c>
      <c r="B6" s="10" t="s">
        <v>98</v>
      </c>
      <c r="C6" s="10" t="s">
        <v>98</v>
      </c>
      <c r="D6" s="10" t="s">
        <v>98</v>
      </c>
      <c r="E6" s="10" t="s">
        <v>98</v>
      </c>
      <c r="F6" s="10">
        <v>0</v>
      </c>
      <c r="G6" s="58">
        <v>0</v>
      </c>
      <c r="H6" s="10" t="s">
        <v>98</v>
      </c>
      <c r="I6" s="10" t="s">
        <v>98</v>
      </c>
      <c r="J6" s="10" t="s">
        <v>98</v>
      </c>
      <c r="K6" s="10" t="s">
        <v>98</v>
      </c>
      <c r="L6" s="10">
        <v>0</v>
      </c>
      <c r="M6" s="58">
        <v>0</v>
      </c>
      <c r="N6" s="10">
        <v>0</v>
      </c>
      <c r="O6" s="58">
        <v>0</v>
      </c>
      <c r="P6" s="10">
        <v>0</v>
      </c>
      <c r="Q6" s="59">
        <v>0</v>
      </c>
      <c r="R6" s="10">
        <v>0</v>
      </c>
      <c r="S6" s="59">
        <v>0</v>
      </c>
      <c r="T6" s="10">
        <v>0</v>
      </c>
      <c r="U6" s="59">
        <v>0</v>
      </c>
      <c r="V6" s="10">
        <v>0</v>
      </c>
      <c r="W6" s="59">
        <v>0</v>
      </c>
      <c r="X6" s="10">
        <v>0</v>
      </c>
      <c r="Y6" s="59">
        <v>0</v>
      </c>
      <c r="Z6" s="10">
        <v>0</v>
      </c>
      <c r="AA6" s="59">
        <v>0</v>
      </c>
      <c r="AB6" s="10">
        <v>0</v>
      </c>
      <c r="AC6" s="59">
        <v>0</v>
      </c>
      <c r="AD6" s="10">
        <v>0</v>
      </c>
      <c r="AE6" s="59">
        <v>0</v>
      </c>
      <c r="AF6" s="10" t="s">
        <v>98</v>
      </c>
      <c r="AG6" s="10" t="s">
        <v>98</v>
      </c>
      <c r="AH6" s="10" t="s">
        <v>98</v>
      </c>
      <c r="AI6" s="10" t="s">
        <v>98</v>
      </c>
      <c r="AJ6" s="10">
        <v>0</v>
      </c>
      <c r="AK6" s="58">
        <v>0</v>
      </c>
    </row>
    <row r="7" spans="1:37" ht="15.75" customHeight="1">
      <c r="A7" s="16" t="s">
        <v>135</v>
      </c>
      <c r="B7" s="16" t="s">
        <v>98</v>
      </c>
      <c r="C7" s="16" t="s">
        <v>98</v>
      </c>
      <c r="D7" s="16" t="s">
        <v>98</v>
      </c>
      <c r="E7" s="16" t="s">
        <v>98</v>
      </c>
      <c r="F7" s="16">
        <v>0</v>
      </c>
      <c r="G7" s="60">
        <v>0</v>
      </c>
      <c r="H7" s="16" t="s">
        <v>98</v>
      </c>
      <c r="I7" s="16" t="s">
        <v>98</v>
      </c>
      <c r="J7" s="16" t="s">
        <v>98</v>
      </c>
      <c r="K7" s="16" t="s">
        <v>98</v>
      </c>
      <c r="L7" s="16">
        <v>0</v>
      </c>
      <c r="M7" s="60">
        <v>0</v>
      </c>
      <c r="N7" s="16">
        <v>0</v>
      </c>
      <c r="O7" s="60">
        <v>0</v>
      </c>
      <c r="P7" s="20">
        <v>1</v>
      </c>
      <c r="Q7" s="61">
        <v>0.33</v>
      </c>
      <c r="R7" s="16">
        <v>0</v>
      </c>
      <c r="S7" s="61">
        <v>0</v>
      </c>
      <c r="T7" s="16">
        <v>0</v>
      </c>
      <c r="U7" s="61">
        <v>0</v>
      </c>
      <c r="V7" s="20">
        <v>1</v>
      </c>
      <c r="W7" s="61">
        <v>0.33</v>
      </c>
      <c r="X7" s="16">
        <v>0</v>
      </c>
      <c r="Y7" s="61">
        <v>0</v>
      </c>
      <c r="Z7" s="16">
        <v>0</v>
      </c>
      <c r="AA7" s="61">
        <v>0</v>
      </c>
      <c r="AB7" s="16">
        <v>1</v>
      </c>
      <c r="AC7" s="61">
        <v>5.9317962072095104E-3</v>
      </c>
      <c r="AD7" s="16">
        <v>1</v>
      </c>
      <c r="AE7" s="61">
        <v>5.9317962072095104E-3</v>
      </c>
      <c r="AF7" s="16" t="s">
        <v>98</v>
      </c>
      <c r="AG7" s="16" t="s">
        <v>98</v>
      </c>
      <c r="AH7" s="16" t="s">
        <v>98</v>
      </c>
      <c r="AI7" s="16" t="s">
        <v>98</v>
      </c>
      <c r="AJ7" s="16">
        <v>1</v>
      </c>
      <c r="AK7" s="60">
        <v>0.32883919763235803</v>
      </c>
    </row>
    <row r="8" spans="1:37" ht="15.75" customHeight="1">
      <c r="A8" s="10" t="s">
        <v>136</v>
      </c>
      <c r="B8" s="10" t="s">
        <v>98</v>
      </c>
      <c r="C8" s="10" t="s">
        <v>98</v>
      </c>
      <c r="D8" s="10" t="s">
        <v>98</v>
      </c>
      <c r="E8" s="10" t="s">
        <v>98</v>
      </c>
      <c r="F8" s="10">
        <v>0</v>
      </c>
      <c r="G8" s="58">
        <v>0</v>
      </c>
      <c r="H8" s="10" t="s">
        <v>98</v>
      </c>
      <c r="I8" s="10" t="s">
        <v>98</v>
      </c>
      <c r="J8" s="10" t="s">
        <v>98</v>
      </c>
      <c r="K8" s="10" t="s">
        <v>98</v>
      </c>
      <c r="L8" s="10">
        <v>0</v>
      </c>
      <c r="M8" s="58">
        <v>0</v>
      </c>
      <c r="N8" s="10">
        <v>0</v>
      </c>
      <c r="O8" s="58">
        <v>0</v>
      </c>
      <c r="P8" s="10">
        <v>0</v>
      </c>
      <c r="Q8" s="59">
        <v>0</v>
      </c>
      <c r="R8" s="10">
        <v>0</v>
      </c>
      <c r="S8" s="59">
        <v>0</v>
      </c>
      <c r="T8" s="10">
        <v>0</v>
      </c>
      <c r="U8" s="59">
        <v>0</v>
      </c>
      <c r="V8" s="10">
        <v>0</v>
      </c>
      <c r="W8" s="59">
        <v>0</v>
      </c>
      <c r="X8" s="10">
        <v>0</v>
      </c>
      <c r="Y8" s="59">
        <v>0</v>
      </c>
      <c r="Z8" s="10">
        <v>0</v>
      </c>
      <c r="AA8" s="59">
        <v>0</v>
      </c>
      <c r="AB8" s="10">
        <v>0</v>
      </c>
      <c r="AC8" s="59">
        <v>0</v>
      </c>
      <c r="AD8" s="10">
        <v>0</v>
      </c>
      <c r="AE8" s="59">
        <v>0</v>
      </c>
      <c r="AF8" s="10" t="s">
        <v>98</v>
      </c>
      <c r="AG8" s="10" t="s">
        <v>98</v>
      </c>
      <c r="AH8" s="10" t="s">
        <v>98</v>
      </c>
      <c r="AI8" s="10" t="s">
        <v>98</v>
      </c>
      <c r="AJ8" s="10">
        <v>0</v>
      </c>
      <c r="AK8" s="58">
        <v>0</v>
      </c>
    </row>
    <row r="9" spans="1:37" ht="15.75" customHeight="1">
      <c r="A9" s="22" t="s">
        <v>33</v>
      </c>
      <c r="B9" s="22" t="s">
        <v>98</v>
      </c>
      <c r="C9" s="22" t="s">
        <v>98</v>
      </c>
      <c r="D9" s="22" t="s">
        <v>98</v>
      </c>
      <c r="E9" s="22" t="s">
        <v>98</v>
      </c>
      <c r="F9" s="23">
        <v>71</v>
      </c>
      <c r="G9" s="62">
        <v>1.6442416803686799</v>
      </c>
      <c r="H9" s="22" t="s">
        <v>98</v>
      </c>
      <c r="I9" s="22" t="s">
        <v>98</v>
      </c>
      <c r="J9" s="22" t="s">
        <v>98</v>
      </c>
      <c r="K9" s="22" t="s">
        <v>98</v>
      </c>
      <c r="L9" s="23">
        <v>75</v>
      </c>
      <c r="M9" s="62">
        <v>1.73687501447396</v>
      </c>
      <c r="N9" s="23">
        <v>3</v>
      </c>
      <c r="O9" s="62">
        <v>6.9475000578958404E-2</v>
      </c>
      <c r="P9" s="23">
        <v>73</v>
      </c>
      <c r="Q9" s="63">
        <v>1.71</v>
      </c>
      <c r="R9" s="23">
        <v>75</v>
      </c>
      <c r="S9" s="63">
        <v>1.75</v>
      </c>
      <c r="T9" s="23">
        <v>3</v>
      </c>
      <c r="U9" s="63">
        <v>7.0000000000000007E-2</v>
      </c>
      <c r="V9" s="23">
        <v>77</v>
      </c>
      <c r="W9" s="63">
        <v>1.8</v>
      </c>
      <c r="X9" s="23">
        <v>75</v>
      </c>
      <c r="Y9" s="63">
        <v>1.76</v>
      </c>
      <c r="Z9" s="22">
        <v>4</v>
      </c>
      <c r="AA9" s="63">
        <v>2.3727184828838E-2</v>
      </c>
      <c r="AB9" s="22">
        <v>79</v>
      </c>
      <c r="AC9" s="63">
        <v>0.46861190036955103</v>
      </c>
      <c r="AD9" s="22">
        <v>80</v>
      </c>
      <c r="AE9" s="63">
        <v>0.47454369657675999</v>
      </c>
      <c r="AF9" s="22" t="s">
        <v>98</v>
      </c>
      <c r="AG9" s="22" t="s">
        <v>98</v>
      </c>
      <c r="AH9" s="22" t="s">
        <v>98</v>
      </c>
      <c r="AI9" s="22" t="s">
        <v>98</v>
      </c>
      <c r="AJ9" s="22">
        <v>76</v>
      </c>
      <c r="AK9" s="62">
        <v>1.7600333480002801</v>
      </c>
    </row>
    <row r="10" spans="1:37" ht="15.75" customHeight="1">
      <c r="A10" s="10" t="s">
        <v>137</v>
      </c>
      <c r="B10" s="10" t="s">
        <v>98</v>
      </c>
      <c r="C10" s="10" t="s">
        <v>98</v>
      </c>
      <c r="D10" s="10" t="s">
        <v>98</v>
      </c>
      <c r="E10" s="10" t="s">
        <v>98</v>
      </c>
      <c r="F10" s="10">
        <v>0</v>
      </c>
      <c r="G10" s="58">
        <v>0</v>
      </c>
      <c r="H10" s="10" t="s">
        <v>98</v>
      </c>
      <c r="I10" s="10" t="s">
        <v>98</v>
      </c>
      <c r="J10" s="10" t="s">
        <v>98</v>
      </c>
      <c r="K10" s="10" t="s">
        <v>98</v>
      </c>
      <c r="L10" s="10">
        <v>1</v>
      </c>
      <c r="M10" s="58">
        <v>1.1086474501108701</v>
      </c>
      <c r="N10" s="10">
        <v>0</v>
      </c>
      <c r="O10" s="58">
        <v>0</v>
      </c>
      <c r="P10" s="10">
        <v>0</v>
      </c>
      <c r="Q10" s="59">
        <v>0</v>
      </c>
      <c r="R10" s="11">
        <v>1</v>
      </c>
      <c r="S10" s="59">
        <v>1.1000000000000001</v>
      </c>
      <c r="T10" s="10">
        <v>0</v>
      </c>
      <c r="U10" s="59">
        <v>0</v>
      </c>
      <c r="V10" s="10">
        <v>0</v>
      </c>
      <c r="W10" s="59">
        <v>0</v>
      </c>
      <c r="X10" s="11">
        <v>1</v>
      </c>
      <c r="Y10" s="59">
        <v>1.1200000000000001</v>
      </c>
      <c r="Z10" s="10">
        <v>0</v>
      </c>
      <c r="AA10" s="59">
        <v>0</v>
      </c>
      <c r="AB10" s="10">
        <v>0</v>
      </c>
      <c r="AC10" s="59">
        <v>0</v>
      </c>
      <c r="AD10" s="10">
        <v>1</v>
      </c>
      <c r="AE10" s="59">
        <v>5.9317962072095104E-3</v>
      </c>
      <c r="AF10" s="10" t="s">
        <v>98</v>
      </c>
      <c r="AG10" s="10" t="s">
        <v>98</v>
      </c>
      <c r="AH10" s="10" t="s">
        <v>98</v>
      </c>
      <c r="AI10" s="10" t="s">
        <v>98</v>
      </c>
      <c r="AJ10" s="10">
        <v>1</v>
      </c>
      <c r="AK10" s="58">
        <v>1.1086474501108701</v>
      </c>
    </row>
    <row r="11" spans="1:37" ht="15.75" customHeight="1">
      <c r="A11" s="16" t="s">
        <v>138</v>
      </c>
      <c r="B11" s="16" t="s">
        <v>98</v>
      </c>
      <c r="C11" s="16" t="s">
        <v>98</v>
      </c>
      <c r="D11" s="16" t="s">
        <v>98</v>
      </c>
      <c r="E11" s="16" t="s">
        <v>98</v>
      </c>
      <c r="F11" s="16">
        <v>0</v>
      </c>
      <c r="G11" s="60">
        <v>0</v>
      </c>
      <c r="H11" s="16" t="s">
        <v>98</v>
      </c>
      <c r="I11" s="16" t="s">
        <v>98</v>
      </c>
      <c r="J11" s="16" t="s">
        <v>98</v>
      </c>
      <c r="K11" s="16" t="s">
        <v>98</v>
      </c>
      <c r="L11" s="16">
        <v>0</v>
      </c>
      <c r="M11" s="60">
        <v>0</v>
      </c>
      <c r="N11" s="16">
        <v>0</v>
      </c>
      <c r="O11" s="60">
        <v>0</v>
      </c>
      <c r="P11" s="16">
        <v>0</v>
      </c>
      <c r="Q11" s="61">
        <v>0</v>
      </c>
      <c r="R11" s="20">
        <v>0</v>
      </c>
      <c r="S11" s="61">
        <v>0</v>
      </c>
      <c r="T11" s="16">
        <v>0</v>
      </c>
      <c r="U11" s="61">
        <v>0</v>
      </c>
      <c r="V11" s="16">
        <v>0</v>
      </c>
      <c r="W11" s="61">
        <v>0</v>
      </c>
      <c r="X11" s="20">
        <v>0</v>
      </c>
      <c r="Y11" s="61">
        <v>0</v>
      </c>
      <c r="Z11" s="16">
        <v>0</v>
      </c>
      <c r="AA11" s="61">
        <v>0</v>
      </c>
      <c r="AB11" s="16">
        <v>0</v>
      </c>
      <c r="AC11" s="61">
        <v>0</v>
      </c>
      <c r="AD11" s="16">
        <v>0</v>
      </c>
      <c r="AE11" s="61">
        <v>0</v>
      </c>
      <c r="AF11" s="16" t="s">
        <v>98</v>
      </c>
      <c r="AG11" s="16" t="s">
        <v>98</v>
      </c>
      <c r="AH11" s="16" t="s">
        <v>98</v>
      </c>
      <c r="AI11" s="16" t="s">
        <v>98</v>
      </c>
      <c r="AJ11" s="16">
        <v>0</v>
      </c>
      <c r="AK11" s="60">
        <v>0</v>
      </c>
    </row>
    <row r="12" spans="1:37" ht="15.75" customHeight="1">
      <c r="A12" s="10" t="s">
        <v>139</v>
      </c>
      <c r="B12" s="10" t="s">
        <v>98</v>
      </c>
      <c r="C12" s="10" t="s">
        <v>98</v>
      </c>
      <c r="D12" s="10" t="s">
        <v>98</v>
      </c>
      <c r="E12" s="10" t="s">
        <v>98</v>
      </c>
      <c r="F12" s="10">
        <v>1</v>
      </c>
      <c r="G12" s="58">
        <v>0.53447354355959398</v>
      </c>
      <c r="H12" s="10" t="s">
        <v>98</v>
      </c>
      <c r="I12" s="10" t="s">
        <v>98</v>
      </c>
      <c r="J12" s="10" t="s">
        <v>98</v>
      </c>
      <c r="K12" s="10" t="s">
        <v>98</v>
      </c>
      <c r="L12" s="10">
        <v>1</v>
      </c>
      <c r="M12" s="58">
        <v>0.53447354355959398</v>
      </c>
      <c r="N12" s="10">
        <v>0</v>
      </c>
      <c r="O12" s="58">
        <v>0</v>
      </c>
      <c r="P12" s="11">
        <v>3</v>
      </c>
      <c r="Q12" s="59">
        <v>1.52</v>
      </c>
      <c r="R12" s="11">
        <v>1</v>
      </c>
      <c r="S12" s="59">
        <v>0.51</v>
      </c>
      <c r="T12" s="10">
        <v>0</v>
      </c>
      <c r="U12" s="59">
        <v>0</v>
      </c>
      <c r="V12" s="11">
        <v>3</v>
      </c>
      <c r="W12" s="59">
        <v>1.53</v>
      </c>
      <c r="X12" s="11">
        <v>1</v>
      </c>
      <c r="Y12" s="59">
        <v>0.51</v>
      </c>
      <c r="Z12" s="10">
        <v>0</v>
      </c>
      <c r="AA12" s="59">
        <v>0</v>
      </c>
      <c r="AB12" s="10">
        <v>3</v>
      </c>
      <c r="AC12" s="59">
        <v>1.7795388621628501E-2</v>
      </c>
      <c r="AD12" s="10">
        <v>1</v>
      </c>
      <c r="AE12" s="59">
        <v>5.9317962072095104E-3</v>
      </c>
      <c r="AF12" s="10" t="s">
        <v>98</v>
      </c>
      <c r="AG12" s="10" t="s">
        <v>98</v>
      </c>
      <c r="AH12" s="10" t="s">
        <v>98</v>
      </c>
      <c r="AI12" s="10" t="s">
        <v>98</v>
      </c>
      <c r="AJ12" s="10">
        <v>1</v>
      </c>
      <c r="AK12" s="58">
        <v>0.53447354355959398</v>
      </c>
    </row>
    <row r="13" spans="1:37" ht="15.75" customHeight="1">
      <c r="A13" s="16" t="s">
        <v>140</v>
      </c>
      <c r="B13" s="16" t="s">
        <v>98</v>
      </c>
      <c r="C13" s="16" t="s">
        <v>98</v>
      </c>
      <c r="D13" s="16" t="s">
        <v>98</v>
      </c>
      <c r="E13" s="16" t="s">
        <v>98</v>
      </c>
      <c r="F13" s="16">
        <v>1</v>
      </c>
      <c r="G13" s="60">
        <v>6.7567567567567597</v>
      </c>
      <c r="H13" s="16" t="s">
        <v>98</v>
      </c>
      <c r="I13" s="16" t="s">
        <v>98</v>
      </c>
      <c r="J13" s="16" t="s">
        <v>98</v>
      </c>
      <c r="K13" s="16" t="s">
        <v>98</v>
      </c>
      <c r="L13" s="16">
        <v>1</v>
      </c>
      <c r="M13" s="60">
        <v>6.7567567567567597</v>
      </c>
      <c r="N13" s="16">
        <v>0</v>
      </c>
      <c r="O13" s="60">
        <v>0</v>
      </c>
      <c r="P13" s="16">
        <v>0</v>
      </c>
      <c r="Q13" s="61">
        <v>0</v>
      </c>
      <c r="R13" s="20">
        <v>0</v>
      </c>
      <c r="S13" s="61">
        <v>0</v>
      </c>
      <c r="T13" s="16">
        <v>0</v>
      </c>
      <c r="U13" s="61">
        <v>0</v>
      </c>
      <c r="V13" s="16">
        <v>0</v>
      </c>
      <c r="W13" s="61">
        <v>0</v>
      </c>
      <c r="X13" s="20">
        <v>0</v>
      </c>
      <c r="Y13" s="61">
        <v>0</v>
      </c>
      <c r="Z13" s="16">
        <v>0</v>
      </c>
      <c r="AA13" s="61">
        <v>0</v>
      </c>
      <c r="AB13" s="16">
        <v>0</v>
      </c>
      <c r="AC13" s="61">
        <v>0</v>
      </c>
      <c r="AD13" s="16">
        <v>0</v>
      </c>
      <c r="AE13" s="61">
        <v>0</v>
      </c>
      <c r="AF13" s="16" t="s">
        <v>98</v>
      </c>
      <c r="AG13" s="16" t="s">
        <v>98</v>
      </c>
      <c r="AH13" s="16" t="s">
        <v>98</v>
      </c>
      <c r="AI13" s="16" t="s">
        <v>98</v>
      </c>
      <c r="AJ13" s="16">
        <v>0</v>
      </c>
      <c r="AK13" s="60">
        <v>0</v>
      </c>
    </row>
    <row r="14" spans="1:37" ht="15.75" customHeight="1">
      <c r="A14" s="10" t="s">
        <v>141</v>
      </c>
      <c r="B14" s="10" t="s">
        <v>98</v>
      </c>
      <c r="C14" s="10" t="s">
        <v>98</v>
      </c>
      <c r="D14" s="10" t="s">
        <v>98</v>
      </c>
      <c r="E14" s="10" t="s">
        <v>98</v>
      </c>
      <c r="F14" s="10">
        <v>0</v>
      </c>
      <c r="G14" s="58">
        <v>0</v>
      </c>
      <c r="H14" s="10" t="s">
        <v>98</v>
      </c>
      <c r="I14" s="10" t="s">
        <v>98</v>
      </c>
      <c r="J14" s="10" t="s">
        <v>98</v>
      </c>
      <c r="K14" s="10" t="s">
        <v>98</v>
      </c>
      <c r="L14" s="10">
        <v>0</v>
      </c>
      <c r="M14" s="58">
        <v>0</v>
      </c>
      <c r="N14" s="10">
        <v>0</v>
      </c>
      <c r="O14" s="58">
        <v>0</v>
      </c>
      <c r="P14" s="10">
        <v>0</v>
      </c>
      <c r="Q14" s="59">
        <v>0</v>
      </c>
      <c r="R14" s="10">
        <v>0</v>
      </c>
      <c r="S14" s="59">
        <v>0</v>
      </c>
      <c r="T14" s="10">
        <v>0</v>
      </c>
      <c r="U14" s="59">
        <v>0</v>
      </c>
      <c r="V14" s="10">
        <v>0</v>
      </c>
      <c r="W14" s="59">
        <v>0</v>
      </c>
      <c r="X14" s="10">
        <v>0</v>
      </c>
      <c r="Y14" s="59">
        <v>0</v>
      </c>
      <c r="Z14" s="10">
        <v>0</v>
      </c>
      <c r="AA14" s="59">
        <v>0</v>
      </c>
      <c r="AB14" s="10">
        <v>0</v>
      </c>
      <c r="AC14" s="59">
        <v>0</v>
      </c>
      <c r="AD14" s="10">
        <v>0</v>
      </c>
      <c r="AE14" s="59">
        <v>0</v>
      </c>
      <c r="AF14" s="10" t="s">
        <v>98</v>
      </c>
      <c r="AG14" s="10" t="s">
        <v>98</v>
      </c>
      <c r="AH14" s="10" t="s">
        <v>98</v>
      </c>
      <c r="AI14" s="10" t="s">
        <v>98</v>
      </c>
      <c r="AJ14" s="10">
        <v>0</v>
      </c>
      <c r="AK14" s="58">
        <v>0</v>
      </c>
    </row>
    <row r="15" spans="1:37" ht="15.75" customHeight="1">
      <c r="A15" s="16" t="s">
        <v>142</v>
      </c>
      <c r="B15" s="16" t="s">
        <v>98</v>
      </c>
      <c r="C15" s="16" t="s">
        <v>98</v>
      </c>
      <c r="D15" s="16" t="s">
        <v>98</v>
      </c>
      <c r="E15" s="16" t="s">
        <v>98</v>
      </c>
      <c r="F15" s="16">
        <v>0</v>
      </c>
      <c r="G15" s="60">
        <v>0</v>
      </c>
      <c r="H15" s="16" t="s">
        <v>98</v>
      </c>
      <c r="I15" s="16" t="s">
        <v>98</v>
      </c>
      <c r="J15" s="16" t="s">
        <v>98</v>
      </c>
      <c r="K15" s="16" t="s">
        <v>98</v>
      </c>
      <c r="L15" s="16">
        <v>0</v>
      </c>
      <c r="M15" s="60">
        <v>0</v>
      </c>
      <c r="N15" s="16">
        <v>0</v>
      </c>
      <c r="O15" s="60">
        <v>0</v>
      </c>
      <c r="P15" s="20">
        <v>1</v>
      </c>
      <c r="Q15" s="61">
        <v>0.89</v>
      </c>
      <c r="R15" s="16">
        <v>0</v>
      </c>
      <c r="S15" s="61">
        <v>0</v>
      </c>
      <c r="T15" s="16">
        <v>0</v>
      </c>
      <c r="U15" s="61">
        <v>0</v>
      </c>
      <c r="V15" s="20">
        <v>1</v>
      </c>
      <c r="W15" s="61">
        <v>0.9</v>
      </c>
      <c r="X15" s="16">
        <v>0</v>
      </c>
      <c r="Y15" s="61">
        <v>0</v>
      </c>
      <c r="Z15" s="16">
        <v>0</v>
      </c>
      <c r="AA15" s="61">
        <v>0</v>
      </c>
      <c r="AB15" s="16">
        <v>1</v>
      </c>
      <c r="AC15" s="61">
        <v>5.9317962072095104E-3</v>
      </c>
      <c r="AD15" s="16">
        <v>0</v>
      </c>
      <c r="AE15" s="61">
        <v>0</v>
      </c>
      <c r="AF15" s="16" t="s">
        <v>98</v>
      </c>
      <c r="AG15" s="16" t="s">
        <v>98</v>
      </c>
      <c r="AH15" s="16" t="s">
        <v>98</v>
      </c>
      <c r="AI15" s="16" t="s">
        <v>98</v>
      </c>
      <c r="AJ15" s="16">
        <v>0</v>
      </c>
      <c r="AK15" s="60">
        <v>0</v>
      </c>
    </row>
    <row r="16" spans="1:37" ht="15.75" customHeight="1">
      <c r="A16" s="10" t="s">
        <v>143</v>
      </c>
      <c r="B16" s="10" t="s">
        <v>98</v>
      </c>
      <c r="C16" s="10" t="s">
        <v>98</v>
      </c>
      <c r="D16" s="10" t="s">
        <v>98</v>
      </c>
      <c r="E16" s="10" t="s">
        <v>98</v>
      </c>
      <c r="F16" s="10">
        <v>1</v>
      </c>
      <c r="G16" s="58">
        <v>2.0040080160320599</v>
      </c>
      <c r="H16" s="10" t="s">
        <v>98</v>
      </c>
      <c r="I16" s="10" t="s">
        <v>98</v>
      </c>
      <c r="J16" s="10" t="s">
        <v>98</v>
      </c>
      <c r="K16" s="10" t="s">
        <v>98</v>
      </c>
      <c r="L16" s="10">
        <v>1</v>
      </c>
      <c r="M16" s="58">
        <v>2.0040080160320599</v>
      </c>
      <c r="N16" s="10">
        <v>0</v>
      </c>
      <c r="O16" s="58">
        <v>0</v>
      </c>
      <c r="P16" s="11">
        <v>1</v>
      </c>
      <c r="Q16" s="59">
        <v>1.92</v>
      </c>
      <c r="R16" s="11">
        <v>1</v>
      </c>
      <c r="S16" s="59">
        <v>1.92</v>
      </c>
      <c r="T16" s="10">
        <v>0</v>
      </c>
      <c r="U16" s="59">
        <v>0</v>
      </c>
      <c r="V16" s="11">
        <v>1</v>
      </c>
      <c r="W16" s="59">
        <v>1.95</v>
      </c>
      <c r="X16" s="11">
        <v>1</v>
      </c>
      <c r="Y16" s="59">
        <v>1.95</v>
      </c>
      <c r="Z16" s="10">
        <v>0</v>
      </c>
      <c r="AA16" s="59">
        <v>0</v>
      </c>
      <c r="AB16" s="10">
        <v>1</v>
      </c>
      <c r="AC16" s="59">
        <v>5.9317962072095104E-3</v>
      </c>
      <c r="AD16" s="10">
        <v>1</v>
      </c>
      <c r="AE16" s="59">
        <v>5.9317962072095104E-3</v>
      </c>
      <c r="AF16" s="10" t="s">
        <v>98</v>
      </c>
      <c r="AG16" s="10" t="s">
        <v>98</v>
      </c>
      <c r="AH16" s="10" t="s">
        <v>98</v>
      </c>
      <c r="AI16" s="10" t="s">
        <v>98</v>
      </c>
      <c r="AJ16" s="10">
        <v>1</v>
      </c>
      <c r="AK16" s="58">
        <v>2.0040080160320599</v>
      </c>
    </row>
    <row r="17" spans="1:37" ht="15.75" customHeight="1">
      <c r="A17" s="16" t="s">
        <v>144</v>
      </c>
      <c r="B17" s="16" t="s">
        <v>98</v>
      </c>
      <c r="C17" s="16" t="s">
        <v>98</v>
      </c>
      <c r="D17" s="16" t="s">
        <v>98</v>
      </c>
      <c r="E17" s="16" t="s">
        <v>98</v>
      </c>
      <c r="F17" s="16">
        <v>4</v>
      </c>
      <c r="G17" s="60">
        <v>0.55417013022998096</v>
      </c>
      <c r="H17" s="16" t="s">
        <v>98</v>
      </c>
      <c r="I17" s="16" t="s">
        <v>98</v>
      </c>
      <c r="J17" s="16" t="s">
        <v>98</v>
      </c>
      <c r="K17" s="16" t="s">
        <v>98</v>
      </c>
      <c r="L17" s="16">
        <v>4</v>
      </c>
      <c r="M17" s="60">
        <v>0.55417013022998096</v>
      </c>
      <c r="N17" s="16">
        <v>0</v>
      </c>
      <c r="O17" s="60">
        <v>0</v>
      </c>
      <c r="P17" s="20">
        <v>2</v>
      </c>
      <c r="Q17" s="61">
        <v>0.28000000000000003</v>
      </c>
      <c r="R17" s="20">
        <v>4</v>
      </c>
      <c r="S17" s="61">
        <v>0.55000000000000004</v>
      </c>
      <c r="T17" s="16">
        <v>0</v>
      </c>
      <c r="U17" s="61">
        <v>0</v>
      </c>
      <c r="V17" s="20">
        <v>2</v>
      </c>
      <c r="W17" s="61">
        <v>0.28000000000000003</v>
      </c>
      <c r="X17" s="20">
        <v>3</v>
      </c>
      <c r="Y17" s="61">
        <v>0.41</v>
      </c>
      <c r="Z17" s="16">
        <v>0</v>
      </c>
      <c r="AA17" s="61">
        <v>0</v>
      </c>
      <c r="AB17" s="16">
        <v>2</v>
      </c>
      <c r="AC17" s="61">
        <v>1.1863592414419E-2</v>
      </c>
      <c r="AD17" s="16">
        <v>4</v>
      </c>
      <c r="AE17" s="61">
        <v>2.3727184828838E-2</v>
      </c>
      <c r="AF17" s="16" t="s">
        <v>98</v>
      </c>
      <c r="AG17" s="16" t="s">
        <v>98</v>
      </c>
      <c r="AH17" s="16" t="s">
        <v>98</v>
      </c>
      <c r="AI17" s="16" t="s">
        <v>98</v>
      </c>
      <c r="AJ17" s="16">
        <v>4</v>
      </c>
      <c r="AK17" s="60">
        <v>0.55417013022998096</v>
      </c>
    </row>
    <row r="18" spans="1:37" ht="15.75" customHeight="1">
      <c r="A18" s="10" t="s">
        <v>145</v>
      </c>
      <c r="B18" s="10" t="s">
        <v>98</v>
      </c>
      <c r="C18" s="10" t="s">
        <v>98</v>
      </c>
      <c r="D18" s="10" t="s">
        <v>98</v>
      </c>
      <c r="E18" s="10" t="s">
        <v>98</v>
      </c>
      <c r="F18" s="10">
        <v>0</v>
      </c>
      <c r="G18" s="58">
        <v>0</v>
      </c>
      <c r="H18" s="10" t="s">
        <v>98</v>
      </c>
      <c r="I18" s="10" t="s">
        <v>98</v>
      </c>
      <c r="J18" s="10" t="s">
        <v>98</v>
      </c>
      <c r="K18" s="10" t="s">
        <v>98</v>
      </c>
      <c r="L18" s="10">
        <v>0</v>
      </c>
      <c r="M18" s="58">
        <v>0</v>
      </c>
      <c r="N18" s="10">
        <v>0</v>
      </c>
      <c r="O18" s="58">
        <v>0</v>
      </c>
      <c r="P18" s="10">
        <v>0</v>
      </c>
      <c r="Q18" s="59">
        <v>0</v>
      </c>
      <c r="R18" s="11">
        <v>0</v>
      </c>
      <c r="S18" s="59">
        <v>0</v>
      </c>
      <c r="T18" s="10">
        <v>0</v>
      </c>
      <c r="U18" s="59">
        <v>0</v>
      </c>
      <c r="V18" s="10">
        <v>0</v>
      </c>
      <c r="W18" s="59">
        <v>0</v>
      </c>
      <c r="X18" s="11">
        <v>0</v>
      </c>
      <c r="Y18" s="59">
        <v>0</v>
      </c>
      <c r="Z18" s="10">
        <v>0</v>
      </c>
      <c r="AA18" s="59">
        <v>0</v>
      </c>
      <c r="AB18" s="10">
        <v>0</v>
      </c>
      <c r="AC18" s="59">
        <v>0</v>
      </c>
      <c r="AD18" s="10">
        <v>0</v>
      </c>
      <c r="AE18" s="59">
        <v>0</v>
      </c>
      <c r="AF18" s="10" t="s">
        <v>98</v>
      </c>
      <c r="AG18" s="10" t="s">
        <v>98</v>
      </c>
      <c r="AH18" s="10" t="s">
        <v>98</v>
      </c>
      <c r="AI18" s="10" t="s">
        <v>98</v>
      </c>
      <c r="AJ18" s="10">
        <v>0</v>
      </c>
      <c r="AK18" s="58">
        <v>0</v>
      </c>
    </row>
    <row r="19" spans="1:37" ht="15.75" customHeight="1">
      <c r="A19" s="16" t="s">
        <v>146</v>
      </c>
      <c r="B19" s="16" t="s">
        <v>98</v>
      </c>
      <c r="C19" s="16" t="s">
        <v>98</v>
      </c>
      <c r="D19" s="16" t="s">
        <v>98</v>
      </c>
      <c r="E19" s="16" t="s">
        <v>98</v>
      </c>
      <c r="F19" s="16">
        <v>0</v>
      </c>
      <c r="G19" s="60">
        <v>0</v>
      </c>
      <c r="H19" s="16" t="s">
        <v>98</v>
      </c>
      <c r="I19" s="16" t="s">
        <v>98</v>
      </c>
      <c r="J19" s="16" t="s">
        <v>98</v>
      </c>
      <c r="K19" s="16" t="s">
        <v>98</v>
      </c>
      <c r="L19" s="16">
        <v>0</v>
      </c>
      <c r="M19" s="60">
        <v>0</v>
      </c>
      <c r="N19" s="16">
        <v>0</v>
      </c>
      <c r="O19" s="60">
        <v>0</v>
      </c>
      <c r="P19" s="16">
        <v>0</v>
      </c>
      <c r="Q19" s="61">
        <v>0</v>
      </c>
      <c r="R19" s="16">
        <v>0</v>
      </c>
      <c r="S19" s="61">
        <v>0</v>
      </c>
      <c r="T19" s="16">
        <v>0</v>
      </c>
      <c r="U19" s="61">
        <v>0</v>
      </c>
      <c r="V19" s="16">
        <v>0</v>
      </c>
      <c r="W19" s="61">
        <v>0</v>
      </c>
      <c r="X19" s="16">
        <v>0</v>
      </c>
      <c r="Y19" s="61">
        <v>0</v>
      </c>
      <c r="Z19" s="16">
        <v>0</v>
      </c>
      <c r="AA19" s="61">
        <v>0</v>
      </c>
      <c r="AB19" s="16">
        <v>0</v>
      </c>
      <c r="AC19" s="61">
        <v>0</v>
      </c>
      <c r="AD19" s="16">
        <v>0</v>
      </c>
      <c r="AE19" s="61">
        <v>0</v>
      </c>
      <c r="AF19" s="16" t="s">
        <v>98</v>
      </c>
      <c r="AG19" s="16" t="s">
        <v>98</v>
      </c>
      <c r="AH19" s="16" t="s">
        <v>98</v>
      </c>
      <c r="AI19" s="16" t="s">
        <v>98</v>
      </c>
      <c r="AJ19" s="16">
        <v>0</v>
      </c>
      <c r="AK19" s="60">
        <v>0</v>
      </c>
    </row>
    <row r="20" spans="1:37" ht="15.75" customHeight="1">
      <c r="A20" s="10" t="s">
        <v>147</v>
      </c>
      <c r="B20" s="10" t="s">
        <v>98</v>
      </c>
      <c r="C20" s="10" t="s">
        <v>98</v>
      </c>
      <c r="D20" s="10" t="s">
        <v>98</v>
      </c>
      <c r="E20" s="10" t="s">
        <v>98</v>
      </c>
      <c r="F20" s="10">
        <v>0</v>
      </c>
      <c r="G20" s="58">
        <v>0</v>
      </c>
      <c r="H20" s="10" t="s">
        <v>98</v>
      </c>
      <c r="I20" s="10" t="s">
        <v>98</v>
      </c>
      <c r="J20" s="10" t="s">
        <v>98</v>
      </c>
      <c r="K20" s="10" t="s">
        <v>98</v>
      </c>
      <c r="L20" s="10">
        <v>0</v>
      </c>
      <c r="M20" s="58">
        <v>0</v>
      </c>
      <c r="N20" s="10">
        <v>0</v>
      </c>
      <c r="O20" s="58">
        <v>0</v>
      </c>
      <c r="P20" s="10">
        <v>0</v>
      </c>
      <c r="Q20" s="59">
        <v>0</v>
      </c>
      <c r="R20" s="10">
        <v>0</v>
      </c>
      <c r="S20" s="59">
        <v>0</v>
      </c>
      <c r="T20" s="10">
        <v>0</v>
      </c>
      <c r="U20" s="59">
        <v>0</v>
      </c>
      <c r="V20" s="10">
        <v>0</v>
      </c>
      <c r="W20" s="59">
        <v>0</v>
      </c>
      <c r="X20" s="10">
        <v>0</v>
      </c>
      <c r="Y20" s="59">
        <v>0</v>
      </c>
      <c r="Z20" s="10">
        <v>0</v>
      </c>
      <c r="AA20" s="59">
        <v>0</v>
      </c>
      <c r="AB20" s="10">
        <v>0</v>
      </c>
      <c r="AC20" s="59">
        <v>0</v>
      </c>
      <c r="AD20" s="10">
        <v>0</v>
      </c>
      <c r="AE20" s="59">
        <v>0</v>
      </c>
      <c r="AF20" s="10" t="s">
        <v>98</v>
      </c>
      <c r="AG20" s="10" t="s">
        <v>98</v>
      </c>
      <c r="AH20" s="10" t="s">
        <v>98</v>
      </c>
      <c r="AI20" s="10" t="s">
        <v>98</v>
      </c>
      <c r="AJ20" s="10">
        <v>0</v>
      </c>
      <c r="AK20" s="58">
        <v>0</v>
      </c>
    </row>
    <row r="21" spans="1:37" ht="15.75" customHeight="1">
      <c r="A21" s="16" t="s">
        <v>148</v>
      </c>
      <c r="B21" s="16" t="s">
        <v>98</v>
      </c>
      <c r="C21" s="16" t="s">
        <v>98</v>
      </c>
      <c r="D21" s="16" t="s">
        <v>98</v>
      </c>
      <c r="E21" s="16" t="s">
        <v>98</v>
      </c>
      <c r="F21" s="16">
        <v>2</v>
      </c>
      <c r="G21" s="60">
        <v>0.57290174735032895</v>
      </c>
      <c r="H21" s="16" t="s">
        <v>98</v>
      </c>
      <c r="I21" s="16" t="s">
        <v>98</v>
      </c>
      <c r="J21" s="16" t="s">
        <v>98</v>
      </c>
      <c r="K21" s="16" t="s">
        <v>98</v>
      </c>
      <c r="L21" s="16">
        <v>1</v>
      </c>
      <c r="M21" s="60">
        <v>0.28645087367516497</v>
      </c>
      <c r="N21" s="16">
        <v>0</v>
      </c>
      <c r="O21" s="60">
        <v>0</v>
      </c>
      <c r="P21" s="20">
        <v>6</v>
      </c>
      <c r="Q21" s="61">
        <v>1.69</v>
      </c>
      <c r="R21" s="20">
        <v>1</v>
      </c>
      <c r="S21" s="61">
        <v>0.28000000000000003</v>
      </c>
      <c r="T21" s="16">
        <v>0</v>
      </c>
      <c r="U21" s="61">
        <v>0</v>
      </c>
      <c r="V21" s="20">
        <v>6</v>
      </c>
      <c r="W21" s="61">
        <v>1.7</v>
      </c>
      <c r="X21" s="20">
        <v>1</v>
      </c>
      <c r="Y21" s="61">
        <v>0.28000000000000003</v>
      </c>
      <c r="Z21" s="16">
        <v>0</v>
      </c>
      <c r="AA21" s="61">
        <v>0</v>
      </c>
      <c r="AB21" s="16">
        <v>7</v>
      </c>
      <c r="AC21" s="61">
        <v>4.1522573450466498E-2</v>
      </c>
      <c r="AD21" s="16">
        <v>1</v>
      </c>
      <c r="AE21" s="61">
        <v>5.9317962072095104E-3</v>
      </c>
      <c r="AF21" s="16" t="s">
        <v>98</v>
      </c>
      <c r="AG21" s="16" t="s">
        <v>98</v>
      </c>
      <c r="AH21" s="16" t="s">
        <v>98</v>
      </c>
      <c r="AI21" s="16" t="s">
        <v>98</v>
      </c>
      <c r="AJ21" s="16">
        <v>1</v>
      </c>
      <c r="AK21" s="60">
        <v>0.28645087367516497</v>
      </c>
    </row>
    <row r="22" spans="1:37" ht="15.75" customHeight="1">
      <c r="A22" s="10" t="s">
        <v>149</v>
      </c>
      <c r="B22" s="10" t="s">
        <v>98</v>
      </c>
      <c r="C22" s="10" t="s">
        <v>98</v>
      </c>
      <c r="D22" s="10" t="s">
        <v>98</v>
      </c>
      <c r="E22" s="10" t="s">
        <v>98</v>
      </c>
      <c r="F22" s="10">
        <v>2</v>
      </c>
      <c r="G22" s="58">
        <v>0.72886297376093301</v>
      </c>
      <c r="H22" s="10" t="s">
        <v>98</v>
      </c>
      <c r="I22" s="10" t="s">
        <v>98</v>
      </c>
      <c r="J22" s="10" t="s">
        <v>98</v>
      </c>
      <c r="K22" s="10" t="s">
        <v>98</v>
      </c>
      <c r="L22" s="10">
        <v>2</v>
      </c>
      <c r="M22" s="58">
        <v>0.72886297376093301</v>
      </c>
      <c r="N22" s="10">
        <v>0</v>
      </c>
      <c r="O22" s="58">
        <v>0</v>
      </c>
      <c r="P22" s="11">
        <v>5</v>
      </c>
      <c r="Q22" s="59">
        <v>1.78</v>
      </c>
      <c r="R22" s="11">
        <v>2</v>
      </c>
      <c r="S22" s="59">
        <v>0.71</v>
      </c>
      <c r="T22" s="10">
        <v>0</v>
      </c>
      <c r="U22" s="59">
        <v>0</v>
      </c>
      <c r="V22" s="11">
        <v>6</v>
      </c>
      <c r="W22" s="59">
        <v>2.17</v>
      </c>
      <c r="X22" s="11">
        <v>2</v>
      </c>
      <c r="Y22" s="59">
        <v>0.72</v>
      </c>
      <c r="Z22" s="10">
        <v>0</v>
      </c>
      <c r="AA22" s="59">
        <v>0</v>
      </c>
      <c r="AB22" s="10">
        <v>7</v>
      </c>
      <c r="AC22" s="59">
        <v>4.1522573450466498E-2</v>
      </c>
      <c r="AD22" s="10">
        <v>2</v>
      </c>
      <c r="AE22" s="59">
        <v>1.1863592414419E-2</v>
      </c>
      <c r="AF22" s="10" t="s">
        <v>98</v>
      </c>
      <c r="AG22" s="10" t="s">
        <v>98</v>
      </c>
      <c r="AH22" s="10" t="s">
        <v>98</v>
      </c>
      <c r="AI22" s="10" t="s">
        <v>98</v>
      </c>
      <c r="AJ22" s="10">
        <v>2</v>
      </c>
      <c r="AK22" s="58">
        <v>0.72886297376093301</v>
      </c>
    </row>
    <row r="23" spans="1:37" ht="15.75" customHeight="1">
      <c r="A23" s="16" t="s">
        <v>150</v>
      </c>
      <c r="B23" s="16" t="s">
        <v>98</v>
      </c>
      <c r="C23" s="16" t="s">
        <v>98</v>
      </c>
      <c r="D23" s="16" t="s">
        <v>98</v>
      </c>
      <c r="E23" s="16" t="s">
        <v>98</v>
      </c>
      <c r="F23" s="16">
        <v>1</v>
      </c>
      <c r="G23" s="60">
        <v>0.60496067755595895</v>
      </c>
      <c r="H23" s="16" t="s">
        <v>98</v>
      </c>
      <c r="I23" s="16" t="s">
        <v>98</v>
      </c>
      <c r="J23" s="16" t="s">
        <v>98</v>
      </c>
      <c r="K23" s="16" t="s">
        <v>98</v>
      </c>
      <c r="L23" s="16">
        <v>1</v>
      </c>
      <c r="M23" s="60">
        <v>0.60496067755595895</v>
      </c>
      <c r="N23" s="16">
        <v>0</v>
      </c>
      <c r="O23" s="60">
        <v>0</v>
      </c>
      <c r="P23" s="16">
        <v>0</v>
      </c>
      <c r="Q23" s="61">
        <v>0</v>
      </c>
      <c r="R23" s="20">
        <v>1</v>
      </c>
      <c r="S23" s="61">
        <v>0.61</v>
      </c>
      <c r="T23" s="16">
        <v>0</v>
      </c>
      <c r="U23" s="61">
        <v>0</v>
      </c>
      <c r="V23" s="16">
        <v>0</v>
      </c>
      <c r="W23" s="61">
        <v>0</v>
      </c>
      <c r="X23" s="20">
        <v>1</v>
      </c>
      <c r="Y23" s="61">
        <v>0.61</v>
      </c>
      <c r="Z23" s="16">
        <v>0</v>
      </c>
      <c r="AA23" s="61">
        <v>0</v>
      </c>
      <c r="AB23" s="16">
        <v>0</v>
      </c>
      <c r="AC23" s="61">
        <v>0</v>
      </c>
      <c r="AD23" s="16">
        <v>0</v>
      </c>
      <c r="AE23" s="61">
        <v>0</v>
      </c>
      <c r="AF23" s="16" t="s">
        <v>98</v>
      </c>
      <c r="AG23" s="16" t="s">
        <v>98</v>
      </c>
      <c r="AH23" s="16" t="s">
        <v>98</v>
      </c>
      <c r="AI23" s="16" t="s">
        <v>98</v>
      </c>
      <c r="AJ23" s="16">
        <v>0</v>
      </c>
      <c r="AK23" s="60">
        <v>0</v>
      </c>
    </row>
    <row r="24" spans="1:37" ht="15.75" customHeight="1">
      <c r="A24" s="10" t="s">
        <v>151</v>
      </c>
      <c r="B24" s="10" t="s">
        <v>98</v>
      </c>
      <c r="C24" s="10" t="s">
        <v>98</v>
      </c>
      <c r="D24" s="10" t="s">
        <v>98</v>
      </c>
      <c r="E24" s="10" t="s">
        <v>98</v>
      </c>
      <c r="F24" s="10">
        <v>6</v>
      </c>
      <c r="G24" s="58">
        <v>0.43265070666282102</v>
      </c>
      <c r="H24" s="10" t="s">
        <v>98</v>
      </c>
      <c r="I24" s="10" t="s">
        <v>98</v>
      </c>
      <c r="J24" s="10" t="s">
        <v>98</v>
      </c>
      <c r="K24" s="10" t="s">
        <v>98</v>
      </c>
      <c r="L24" s="10">
        <v>7</v>
      </c>
      <c r="M24" s="58">
        <v>0.50475915777329095</v>
      </c>
      <c r="N24" s="10">
        <v>0</v>
      </c>
      <c r="O24" s="58">
        <v>0</v>
      </c>
      <c r="P24" s="11">
        <v>12</v>
      </c>
      <c r="Q24" s="59">
        <v>0.86</v>
      </c>
      <c r="R24" s="11">
        <v>8</v>
      </c>
      <c r="S24" s="59">
        <v>0.56999999999999995</v>
      </c>
      <c r="T24" s="10">
        <v>0</v>
      </c>
      <c r="U24" s="59">
        <v>0</v>
      </c>
      <c r="V24" s="11">
        <v>14</v>
      </c>
      <c r="W24" s="59">
        <v>1</v>
      </c>
      <c r="X24" s="11">
        <v>9</v>
      </c>
      <c r="Y24" s="59">
        <v>0.64</v>
      </c>
      <c r="Z24" s="10">
        <v>0</v>
      </c>
      <c r="AA24" s="59">
        <v>0</v>
      </c>
      <c r="AB24" s="10">
        <v>14</v>
      </c>
      <c r="AC24" s="59">
        <v>8.3045146900933106E-2</v>
      </c>
      <c r="AD24" s="10">
        <v>10</v>
      </c>
      <c r="AE24" s="59">
        <v>5.9317962072095103E-2</v>
      </c>
      <c r="AF24" s="10" t="s">
        <v>98</v>
      </c>
      <c r="AG24" s="10" t="s">
        <v>98</v>
      </c>
      <c r="AH24" s="10" t="s">
        <v>98</v>
      </c>
      <c r="AI24" s="10" t="s">
        <v>98</v>
      </c>
      <c r="AJ24" s="10">
        <v>9</v>
      </c>
      <c r="AK24" s="58">
        <v>0.64897605999423102</v>
      </c>
    </row>
    <row r="25" spans="1:37" ht="15.75" customHeight="1">
      <c r="A25" s="16" t="s">
        <v>152</v>
      </c>
      <c r="B25" s="16" t="s">
        <v>98</v>
      </c>
      <c r="C25" s="16" t="s">
        <v>98</v>
      </c>
      <c r="D25" s="16" t="s">
        <v>98</v>
      </c>
      <c r="E25" s="16" t="s">
        <v>98</v>
      </c>
      <c r="F25" s="16">
        <v>0</v>
      </c>
      <c r="G25" s="60">
        <v>0</v>
      </c>
      <c r="H25" s="16" t="s">
        <v>98</v>
      </c>
      <c r="I25" s="16" t="s">
        <v>98</v>
      </c>
      <c r="J25" s="16" t="s">
        <v>98</v>
      </c>
      <c r="K25" s="16" t="s">
        <v>98</v>
      </c>
      <c r="L25" s="16">
        <v>0</v>
      </c>
      <c r="M25" s="60">
        <v>0</v>
      </c>
      <c r="N25" s="16">
        <v>0</v>
      </c>
      <c r="O25" s="60">
        <v>0</v>
      </c>
      <c r="P25" s="16">
        <v>0</v>
      </c>
      <c r="Q25" s="61">
        <v>0</v>
      </c>
      <c r="R25" s="20">
        <v>0</v>
      </c>
      <c r="S25" s="61">
        <v>0</v>
      </c>
      <c r="T25" s="16">
        <v>0</v>
      </c>
      <c r="U25" s="61">
        <v>0</v>
      </c>
      <c r="V25" s="16">
        <v>0</v>
      </c>
      <c r="W25" s="61">
        <v>0</v>
      </c>
      <c r="X25" s="20">
        <v>0</v>
      </c>
      <c r="Y25" s="61">
        <v>0</v>
      </c>
      <c r="Z25" s="16">
        <v>0</v>
      </c>
      <c r="AA25" s="61">
        <v>0</v>
      </c>
      <c r="AB25" s="16">
        <v>1</v>
      </c>
      <c r="AC25" s="61">
        <v>5.9317962072095104E-3</v>
      </c>
      <c r="AD25" s="16">
        <v>0</v>
      </c>
      <c r="AE25" s="61">
        <v>0</v>
      </c>
      <c r="AF25" s="16" t="s">
        <v>98</v>
      </c>
      <c r="AG25" s="16" t="s">
        <v>98</v>
      </c>
      <c r="AH25" s="16" t="s">
        <v>98</v>
      </c>
      <c r="AI25" s="16" t="s">
        <v>98</v>
      </c>
      <c r="AJ25" s="16">
        <v>0</v>
      </c>
      <c r="AK25" s="60">
        <v>0</v>
      </c>
    </row>
    <row r="26" spans="1:37" ht="15.75" customHeight="1">
      <c r="A26" s="10" t="s">
        <v>153</v>
      </c>
      <c r="B26" s="10" t="s">
        <v>98</v>
      </c>
      <c r="C26" s="10" t="s">
        <v>98</v>
      </c>
      <c r="D26" s="10" t="s">
        <v>98</v>
      </c>
      <c r="E26" s="10" t="s">
        <v>98</v>
      </c>
      <c r="F26" s="10">
        <v>0</v>
      </c>
      <c r="G26" s="58">
        <v>0</v>
      </c>
      <c r="H26" s="10" t="s">
        <v>98</v>
      </c>
      <c r="I26" s="10" t="s">
        <v>98</v>
      </c>
      <c r="J26" s="10" t="s">
        <v>98</v>
      </c>
      <c r="K26" s="10" t="s">
        <v>98</v>
      </c>
      <c r="L26" s="10">
        <v>0</v>
      </c>
      <c r="M26" s="58">
        <v>0</v>
      </c>
      <c r="N26" s="10">
        <v>0</v>
      </c>
      <c r="O26" s="58">
        <v>0</v>
      </c>
      <c r="P26" s="10">
        <v>0</v>
      </c>
      <c r="Q26" s="59">
        <v>0</v>
      </c>
      <c r="R26" s="10">
        <v>0</v>
      </c>
      <c r="S26" s="59">
        <v>0</v>
      </c>
      <c r="T26" s="10">
        <v>0</v>
      </c>
      <c r="U26" s="59">
        <v>0</v>
      </c>
      <c r="V26" s="10">
        <v>0</v>
      </c>
      <c r="W26" s="59">
        <v>0</v>
      </c>
      <c r="X26" s="10">
        <v>0</v>
      </c>
      <c r="Y26" s="59">
        <v>0</v>
      </c>
      <c r="Z26" s="10">
        <v>0</v>
      </c>
      <c r="AA26" s="59">
        <v>0</v>
      </c>
      <c r="AB26" s="10">
        <v>0</v>
      </c>
      <c r="AC26" s="59">
        <v>0</v>
      </c>
      <c r="AD26" s="10">
        <v>0</v>
      </c>
      <c r="AE26" s="59">
        <v>0</v>
      </c>
      <c r="AF26" s="10" t="s">
        <v>98</v>
      </c>
      <c r="AG26" s="10" t="s">
        <v>98</v>
      </c>
      <c r="AH26" s="10" t="s">
        <v>98</v>
      </c>
      <c r="AI26" s="10" t="s">
        <v>98</v>
      </c>
      <c r="AJ26" s="10">
        <v>0</v>
      </c>
      <c r="AK26" s="58">
        <v>0</v>
      </c>
    </row>
    <row r="27" spans="1:37" ht="15.75" customHeight="1">
      <c r="A27" s="16" t="s">
        <v>154</v>
      </c>
      <c r="B27" s="16" t="s">
        <v>98</v>
      </c>
      <c r="C27" s="16" t="s">
        <v>98</v>
      </c>
      <c r="D27" s="16" t="s">
        <v>98</v>
      </c>
      <c r="E27" s="16" t="s">
        <v>98</v>
      </c>
      <c r="F27" s="16">
        <v>2</v>
      </c>
      <c r="G27" s="60">
        <v>2.9069767441860499</v>
      </c>
      <c r="H27" s="16" t="s">
        <v>98</v>
      </c>
      <c r="I27" s="16" t="s">
        <v>98</v>
      </c>
      <c r="J27" s="16" t="s">
        <v>98</v>
      </c>
      <c r="K27" s="16" t="s">
        <v>98</v>
      </c>
      <c r="L27" s="16">
        <v>2</v>
      </c>
      <c r="M27" s="60">
        <v>2.9069767441860499</v>
      </c>
      <c r="N27" s="16">
        <v>0</v>
      </c>
      <c r="O27" s="60">
        <v>0</v>
      </c>
      <c r="P27" s="16">
        <v>0</v>
      </c>
      <c r="Q27" s="61">
        <v>0</v>
      </c>
      <c r="R27" s="20">
        <v>2</v>
      </c>
      <c r="S27" s="61">
        <v>2.82</v>
      </c>
      <c r="T27" s="16">
        <v>0</v>
      </c>
      <c r="U27" s="61">
        <v>0</v>
      </c>
      <c r="V27" s="16">
        <v>0</v>
      </c>
      <c r="W27" s="61">
        <v>0</v>
      </c>
      <c r="X27" s="20">
        <v>2</v>
      </c>
      <c r="Y27" s="61">
        <v>2.85</v>
      </c>
      <c r="Z27" s="16">
        <v>0</v>
      </c>
      <c r="AA27" s="61">
        <v>0</v>
      </c>
      <c r="AB27" s="16">
        <v>0</v>
      </c>
      <c r="AC27" s="61">
        <v>0</v>
      </c>
      <c r="AD27" s="16">
        <v>1</v>
      </c>
      <c r="AE27" s="61">
        <v>5.9317962072095104E-3</v>
      </c>
      <c r="AF27" s="16" t="s">
        <v>98</v>
      </c>
      <c r="AG27" s="16" t="s">
        <v>98</v>
      </c>
      <c r="AH27" s="16" t="s">
        <v>98</v>
      </c>
      <c r="AI27" s="16" t="s">
        <v>98</v>
      </c>
      <c r="AJ27" s="16">
        <v>0</v>
      </c>
      <c r="AK27" s="60">
        <v>0</v>
      </c>
    </row>
    <row r="28" spans="1:37" ht="15.75" customHeight="1">
      <c r="A28" s="10" t="s">
        <v>155</v>
      </c>
      <c r="B28" s="10" t="s">
        <v>98</v>
      </c>
      <c r="C28" s="10" t="s">
        <v>98</v>
      </c>
      <c r="D28" s="10" t="s">
        <v>98</v>
      </c>
      <c r="E28" s="10" t="s">
        <v>98</v>
      </c>
      <c r="F28" s="10">
        <v>0</v>
      </c>
      <c r="G28" s="58">
        <v>0</v>
      </c>
      <c r="H28" s="10" t="s">
        <v>98</v>
      </c>
      <c r="I28" s="10" t="s">
        <v>98</v>
      </c>
      <c r="J28" s="10" t="s">
        <v>98</v>
      </c>
      <c r="K28" s="10" t="s">
        <v>98</v>
      </c>
      <c r="L28" s="10">
        <v>0</v>
      </c>
      <c r="M28" s="58">
        <v>0</v>
      </c>
      <c r="N28" s="10">
        <v>0</v>
      </c>
      <c r="O28" s="58">
        <v>0</v>
      </c>
      <c r="P28" s="11">
        <v>1</v>
      </c>
      <c r="Q28" s="59">
        <v>1.89</v>
      </c>
      <c r="R28" s="11">
        <v>0</v>
      </c>
      <c r="S28" s="59">
        <v>0</v>
      </c>
      <c r="T28" s="10">
        <v>0</v>
      </c>
      <c r="U28" s="59">
        <v>0</v>
      </c>
      <c r="V28" s="11">
        <v>1</v>
      </c>
      <c r="W28" s="59">
        <v>1.89</v>
      </c>
      <c r="X28" s="11">
        <v>0</v>
      </c>
      <c r="Y28" s="59">
        <v>0</v>
      </c>
      <c r="Z28" s="10">
        <v>0</v>
      </c>
      <c r="AA28" s="59">
        <v>0</v>
      </c>
      <c r="AB28" s="10">
        <v>1</v>
      </c>
      <c r="AC28" s="59">
        <v>5.9317962072095104E-3</v>
      </c>
      <c r="AD28" s="10">
        <v>0</v>
      </c>
      <c r="AE28" s="59">
        <v>0</v>
      </c>
      <c r="AF28" s="10" t="s">
        <v>98</v>
      </c>
      <c r="AG28" s="10" t="s">
        <v>98</v>
      </c>
      <c r="AH28" s="10" t="s">
        <v>98</v>
      </c>
      <c r="AI28" s="10" t="s">
        <v>98</v>
      </c>
      <c r="AJ28" s="10">
        <v>0</v>
      </c>
      <c r="AK28" s="58">
        <v>0</v>
      </c>
    </row>
    <row r="29" spans="1:37" ht="15.75" customHeight="1">
      <c r="A29" s="16" t="s">
        <v>156</v>
      </c>
      <c r="B29" s="16" t="s">
        <v>98</v>
      </c>
      <c r="C29" s="16" t="s">
        <v>98</v>
      </c>
      <c r="D29" s="16" t="s">
        <v>98</v>
      </c>
      <c r="E29" s="16" t="s">
        <v>98</v>
      </c>
      <c r="F29" s="20">
        <v>2</v>
      </c>
      <c r="G29" s="60">
        <v>0.52631578947368396</v>
      </c>
      <c r="H29" s="16" t="s">
        <v>98</v>
      </c>
      <c r="I29" s="16" t="s">
        <v>98</v>
      </c>
      <c r="J29" s="16" t="s">
        <v>98</v>
      </c>
      <c r="K29" s="16" t="s">
        <v>98</v>
      </c>
      <c r="L29" s="20">
        <v>4</v>
      </c>
      <c r="M29" s="60">
        <v>1.0526315789473699</v>
      </c>
      <c r="N29" s="20">
        <v>1</v>
      </c>
      <c r="O29" s="60">
        <v>0.26315789473684198</v>
      </c>
      <c r="P29" s="20">
        <v>14</v>
      </c>
      <c r="Q29" s="61">
        <v>3.74</v>
      </c>
      <c r="R29" s="16">
        <v>3</v>
      </c>
      <c r="S29" s="61">
        <v>0.8</v>
      </c>
      <c r="T29" s="20">
        <v>1</v>
      </c>
      <c r="U29" s="61">
        <v>0.26</v>
      </c>
      <c r="V29" s="20">
        <v>15</v>
      </c>
      <c r="W29" s="61">
        <v>3.95</v>
      </c>
      <c r="X29" s="16">
        <v>3</v>
      </c>
      <c r="Y29" s="61">
        <v>0.79</v>
      </c>
      <c r="Z29" s="16">
        <v>1</v>
      </c>
      <c r="AA29" s="61">
        <v>5.9317962072095104E-3</v>
      </c>
      <c r="AB29" s="16">
        <v>16</v>
      </c>
      <c r="AC29" s="61">
        <v>9.4908739315352098E-2</v>
      </c>
      <c r="AD29" s="16">
        <v>2</v>
      </c>
      <c r="AE29" s="61">
        <v>1.1863592414419E-2</v>
      </c>
      <c r="AF29" s="16" t="s">
        <v>98</v>
      </c>
      <c r="AG29" s="16" t="s">
        <v>98</v>
      </c>
      <c r="AH29" s="16" t="s">
        <v>98</v>
      </c>
      <c r="AI29" s="16" t="s">
        <v>98</v>
      </c>
      <c r="AJ29" s="16">
        <v>2</v>
      </c>
      <c r="AK29" s="60">
        <v>0.52631578947368396</v>
      </c>
    </row>
    <row r="30" spans="1:37" ht="15.75" customHeight="1">
      <c r="A30" s="10" t="s">
        <v>157</v>
      </c>
      <c r="B30" s="10" t="s">
        <v>98</v>
      </c>
      <c r="C30" s="10" t="s">
        <v>98</v>
      </c>
      <c r="D30" s="10" t="s">
        <v>98</v>
      </c>
      <c r="E30" s="10" t="s">
        <v>98</v>
      </c>
      <c r="F30" s="10">
        <v>0</v>
      </c>
      <c r="G30" s="58">
        <v>0</v>
      </c>
      <c r="H30" s="10" t="s">
        <v>98</v>
      </c>
      <c r="I30" s="10" t="s">
        <v>98</v>
      </c>
      <c r="J30" s="10" t="s">
        <v>98</v>
      </c>
      <c r="K30" s="10" t="s">
        <v>98</v>
      </c>
      <c r="L30" s="10">
        <v>0</v>
      </c>
      <c r="M30" s="58">
        <v>0</v>
      </c>
      <c r="N30" s="10">
        <v>0</v>
      </c>
      <c r="O30" s="58">
        <v>0</v>
      </c>
      <c r="P30" s="10">
        <v>0</v>
      </c>
      <c r="Q30" s="59">
        <v>0</v>
      </c>
      <c r="R30" s="10">
        <v>0</v>
      </c>
      <c r="S30" s="59">
        <v>0</v>
      </c>
      <c r="T30" s="10">
        <v>0</v>
      </c>
      <c r="U30" s="59">
        <v>0</v>
      </c>
      <c r="V30" s="10">
        <v>0</v>
      </c>
      <c r="W30" s="59">
        <v>0</v>
      </c>
      <c r="X30" s="10">
        <v>0</v>
      </c>
      <c r="Y30" s="59">
        <v>0</v>
      </c>
      <c r="Z30" s="10">
        <v>0</v>
      </c>
      <c r="AA30" s="59">
        <v>0</v>
      </c>
      <c r="AB30" s="10">
        <v>0</v>
      </c>
      <c r="AC30" s="59">
        <v>0</v>
      </c>
      <c r="AD30" s="10">
        <v>0</v>
      </c>
      <c r="AE30" s="59">
        <v>0</v>
      </c>
      <c r="AF30" s="10" t="s">
        <v>98</v>
      </c>
      <c r="AG30" s="10" t="s">
        <v>98</v>
      </c>
      <c r="AH30" s="10" t="s">
        <v>98</v>
      </c>
      <c r="AI30" s="10" t="s">
        <v>98</v>
      </c>
      <c r="AJ30" s="10">
        <v>0</v>
      </c>
      <c r="AK30" s="58">
        <v>0</v>
      </c>
    </row>
    <row r="31" spans="1:37" ht="15.75" customHeight="1">
      <c r="A31" s="16" t="s">
        <v>158</v>
      </c>
      <c r="B31" s="16" t="s">
        <v>98</v>
      </c>
      <c r="C31" s="16" t="s">
        <v>98</v>
      </c>
      <c r="D31" s="16" t="s">
        <v>98</v>
      </c>
      <c r="E31" s="16" t="s">
        <v>98</v>
      </c>
      <c r="F31" s="16">
        <v>0</v>
      </c>
      <c r="G31" s="60">
        <v>0</v>
      </c>
      <c r="H31" s="16" t="s">
        <v>98</v>
      </c>
      <c r="I31" s="16" t="s">
        <v>98</v>
      </c>
      <c r="J31" s="16" t="s">
        <v>98</v>
      </c>
      <c r="K31" s="16" t="s">
        <v>98</v>
      </c>
      <c r="L31" s="16">
        <v>0</v>
      </c>
      <c r="M31" s="60">
        <v>0</v>
      </c>
      <c r="N31" s="16">
        <v>0</v>
      </c>
      <c r="O31" s="60">
        <v>0</v>
      </c>
      <c r="P31" s="16">
        <v>0</v>
      </c>
      <c r="Q31" s="61">
        <v>0</v>
      </c>
      <c r="R31" s="16">
        <v>0</v>
      </c>
      <c r="S31" s="61">
        <v>0</v>
      </c>
      <c r="T31" s="16">
        <v>0</v>
      </c>
      <c r="U31" s="61">
        <v>0</v>
      </c>
      <c r="V31" s="16">
        <v>0</v>
      </c>
      <c r="W31" s="61">
        <v>0</v>
      </c>
      <c r="X31" s="16">
        <v>0</v>
      </c>
      <c r="Y31" s="61">
        <v>0</v>
      </c>
      <c r="Z31" s="16">
        <v>0</v>
      </c>
      <c r="AA31" s="61">
        <v>0</v>
      </c>
      <c r="AB31" s="16">
        <v>0</v>
      </c>
      <c r="AC31" s="61">
        <v>0</v>
      </c>
      <c r="AD31" s="16">
        <v>0</v>
      </c>
      <c r="AE31" s="61">
        <v>0</v>
      </c>
      <c r="AF31" s="16" t="s">
        <v>98</v>
      </c>
      <c r="AG31" s="16" t="s">
        <v>98</v>
      </c>
      <c r="AH31" s="16" t="s">
        <v>98</v>
      </c>
      <c r="AI31" s="16" t="s">
        <v>98</v>
      </c>
      <c r="AJ31" s="16">
        <v>0</v>
      </c>
      <c r="AK31" s="60">
        <v>0</v>
      </c>
    </row>
    <row r="32" spans="1:37" ht="15.75" customHeight="1">
      <c r="A32" s="10" t="s">
        <v>159</v>
      </c>
      <c r="B32" s="10" t="s">
        <v>98</v>
      </c>
      <c r="C32" s="10" t="s">
        <v>98</v>
      </c>
      <c r="D32" s="10" t="s">
        <v>98</v>
      </c>
      <c r="E32" s="10" t="s">
        <v>98</v>
      </c>
      <c r="F32" s="10">
        <v>1</v>
      </c>
      <c r="G32" s="58">
        <v>0.38109756097560998</v>
      </c>
      <c r="H32" s="10" t="s">
        <v>98</v>
      </c>
      <c r="I32" s="10" t="s">
        <v>98</v>
      </c>
      <c r="J32" s="10" t="s">
        <v>98</v>
      </c>
      <c r="K32" s="10" t="s">
        <v>98</v>
      </c>
      <c r="L32" s="10">
        <v>1</v>
      </c>
      <c r="M32" s="58">
        <v>0.38109756097560998</v>
      </c>
      <c r="N32" s="10">
        <v>0</v>
      </c>
      <c r="O32" s="58">
        <v>0</v>
      </c>
      <c r="P32" s="11">
        <v>4</v>
      </c>
      <c r="Q32" s="59">
        <v>1.52</v>
      </c>
      <c r="R32" s="11">
        <v>1</v>
      </c>
      <c r="S32" s="59">
        <v>0.38</v>
      </c>
      <c r="T32" s="10">
        <v>0</v>
      </c>
      <c r="U32" s="59">
        <v>0</v>
      </c>
      <c r="V32" s="11">
        <v>4</v>
      </c>
      <c r="W32" s="59">
        <v>1.53</v>
      </c>
      <c r="X32" s="11">
        <v>1</v>
      </c>
      <c r="Y32" s="59">
        <v>0.38</v>
      </c>
      <c r="Z32" s="10">
        <v>0</v>
      </c>
      <c r="AA32" s="59">
        <v>0</v>
      </c>
      <c r="AB32" s="10">
        <v>4</v>
      </c>
      <c r="AC32" s="59">
        <v>2.3727184828838E-2</v>
      </c>
      <c r="AD32" s="10">
        <v>0</v>
      </c>
      <c r="AE32" s="59">
        <v>0</v>
      </c>
      <c r="AF32" s="10" t="s">
        <v>98</v>
      </c>
      <c r="AG32" s="10" t="s">
        <v>98</v>
      </c>
      <c r="AH32" s="10" t="s">
        <v>98</v>
      </c>
      <c r="AI32" s="10" t="s">
        <v>98</v>
      </c>
      <c r="AJ32" s="10">
        <v>0</v>
      </c>
      <c r="AK32" s="58">
        <v>0</v>
      </c>
    </row>
    <row r="33" spans="1:37" ht="15.75" customHeight="1">
      <c r="A33" s="16" t="s">
        <v>160</v>
      </c>
      <c r="B33" s="16" t="s">
        <v>98</v>
      </c>
      <c r="C33" s="16" t="s">
        <v>98</v>
      </c>
      <c r="D33" s="16" t="s">
        <v>98</v>
      </c>
      <c r="E33" s="16" t="s">
        <v>98</v>
      </c>
      <c r="F33" s="16">
        <v>0</v>
      </c>
      <c r="G33" s="60">
        <v>0</v>
      </c>
      <c r="H33" s="16" t="s">
        <v>98</v>
      </c>
      <c r="I33" s="16" t="s">
        <v>98</v>
      </c>
      <c r="J33" s="16" t="s">
        <v>98</v>
      </c>
      <c r="K33" s="16" t="s">
        <v>98</v>
      </c>
      <c r="L33" s="16">
        <v>0</v>
      </c>
      <c r="M33" s="60">
        <v>0</v>
      </c>
      <c r="N33" s="20">
        <v>1</v>
      </c>
      <c r="O33" s="60">
        <v>2.9498525073746298</v>
      </c>
      <c r="P33" s="20">
        <v>2</v>
      </c>
      <c r="Q33" s="61">
        <v>5.46</v>
      </c>
      <c r="R33" s="20">
        <v>0</v>
      </c>
      <c r="S33" s="61">
        <v>0</v>
      </c>
      <c r="T33" s="20">
        <v>1</v>
      </c>
      <c r="U33" s="61">
        <v>2.82</v>
      </c>
      <c r="V33" s="20">
        <v>2</v>
      </c>
      <c r="W33" s="61">
        <v>5.65</v>
      </c>
      <c r="X33" s="20">
        <v>0</v>
      </c>
      <c r="Y33" s="61">
        <v>0</v>
      </c>
      <c r="Z33" s="16">
        <v>1</v>
      </c>
      <c r="AA33" s="61">
        <v>5.9317962072095104E-3</v>
      </c>
      <c r="AB33" s="16">
        <v>2</v>
      </c>
      <c r="AC33" s="61">
        <v>1.1863592414419E-2</v>
      </c>
      <c r="AD33" s="16">
        <v>0</v>
      </c>
      <c r="AE33" s="61">
        <v>0</v>
      </c>
      <c r="AF33" s="16" t="s">
        <v>98</v>
      </c>
      <c r="AG33" s="16" t="s">
        <v>98</v>
      </c>
      <c r="AH33" s="16" t="s">
        <v>98</v>
      </c>
      <c r="AI33" s="16" t="s">
        <v>98</v>
      </c>
      <c r="AJ33" s="16">
        <v>0</v>
      </c>
      <c r="AK33" s="60">
        <v>0</v>
      </c>
    </row>
    <row r="34" spans="1:37" ht="15.75" customHeight="1">
      <c r="A34" s="10" t="s">
        <v>161</v>
      </c>
      <c r="B34" s="10" t="s">
        <v>98</v>
      </c>
      <c r="C34" s="10" t="s">
        <v>98</v>
      </c>
      <c r="D34" s="10" t="s">
        <v>98</v>
      </c>
      <c r="E34" s="10" t="s">
        <v>98</v>
      </c>
      <c r="F34" s="10">
        <v>0</v>
      </c>
      <c r="G34" s="58">
        <v>0</v>
      </c>
      <c r="H34" s="10" t="s">
        <v>98</v>
      </c>
      <c r="I34" s="10" t="s">
        <v>98</v>
      </c>
      <c r="J34" s="10" t="s">
        <v>98</v>
      </c>
      <c r="K34" s="10" t="s">
        <v>98</v>
      </c>
      <c r="L34" s="10">
        <v>0</v>
      </c>
      <c r="M34" s="58">
        <v>0</v>
      </c>
      <c r="N34" s="10">
        <v>0</v>
      </c>
      <c r="O34" s="58">
        <v>0</v>
      </c>
      <c r="P34" s="11">
        <v>1</v>
      </c>
      <c r="Q34" s="59">
        <v>1.76</v>
      </c>
      <c r="R34" s="10">
        <v>0</v>
      </c>
      <c r="S34" s="59">
        <v>0</v>
      </c>
      <c r="T34" s="10">
        <v>0</v>
      </c>
      <c r="U34" s="59">
        <v>0</v>
      </c>
      <c r="V34" s="11">
        <v>2</v>
      </c>
      <c r="W34" s="59">
        <v>3.5</v>
      </c>
      <c r="X34" s="10">
        <v>0</v>
      </c>
      <c r="Y34" s="59">
        <v>0</v>
      </c>
      <c r="Z34" s="10">
        <v>0</v>
      </c>
      <c r="AA34" s="59">
        <v>0</v>
      </c>
      <c r="AB34" s="10">
        <v>3</v>
      </c>
      <c r="AC34" s="59">
        <v>1.7795388621628501E-2</v>
      </c>
      <c r="AD34" s="10">
        <v>0</v>
      </c>
      <c r="AE34" s="59">
        <v>0</v>
      </c>
      <c r="AF34" s="10" t="s">
        <v>98</v>
      </c>
      <c r="AG34" s="10" t="s">
        <v>98</v>
      </c>
      <c r="AH34" s="10" t="s">
        <v>98</v>
      </c>
      <c r="AI34" s="10" t="s">
        <v>98</v>
      </c>
      <c r="AJ34" s="10">
        <v>0</v>
      </c>
      <c r="AK34" s="58">
        <v>0</v>
      </c>
    </row>
    <row r="35" spans="1:37" ht="15.75" customHeight="1">
      <c r="A35" s="16" t="s">
        <v>162</v>
      </c>
      <c r="B35" s="16" t="s">
        <v>98</v>
      </c>
      <c r="C35" s="16" t="s">
        <v>98</v>
      </c>
      <c r="D35" s="16" t="s">
        <v>98</v>
      </c>
      <c r="E35" s="16" t="s">
        <v>98</v>
      </c>
      <c r="F35" s="16">
        <v>1</v>
      </c>
      <c r="G35" s="60">
        <v>0.53276505061267998</v>
      </c>
      <c r="H35" s="16" t="s">
        <v>98</v>
      </c>
      <c r="I35" s="16" t="s">
        <v>98</v>
      </c>
      <c r="J35" s="16" t="s">
        <v>98</v>
      </c>
      <c r="K35" s="16" t="s">
        <v>98</v>
      </c>
      <c r="L35" s="16">
        <v>1</v>
      </c>
      <c r="M35" s="60">
        <v>0.53276505061267998</v>
      </c>
      <c r="N35" s="16">
        <v>0</v>
      </c>
      <c r="O35" s="60">
        <v>0</v>
      </c>
      <c r="P35" s="20">
        <v>1</v>
      </c>
      <c r="Q35" s="61">
        <v>0.52</v>
      </c>
      <c r="R35" s="20">
        <v>1</v>
      </c>
      <c r="S35" s="61">
        <v>0.52</v>
      </c>
      <c r="T35" s="16">
        <v>0</v>
      </c>
      <c r="U35" s="61">
        <v>0</v>
      </c>
      <c r="V35" s="20">
        <v>1</v>
      </c>
      <c r="W35" s="61">
        <v>0.52</v>
      </c>
      <c r="X35" s="20">
        <v>1</v>
      </c>
      <c r="Y35" s="61">
        <v>0.52</v>
      </c>
      <c r="Z35" s="16">
        <v>0</v>
      </c>
      <c r="AA35" s="61">
        <v>0</v>
      </c>
      <c r="AB35" s="16">
        <v>1</v>
      </c>
      <c r="AC35" s="61">
        <v>5.9317962072095104E-3</v>
      </c>
      <c r="AD35" s="16">
        <v>0</v>
      </c>
      <c r="AE35" s="61">
        <v>0</v>
      </c>
      <c r="AF35" s="16" t="s">
        <v>98</v>
      </c>
      <c r="AG35" s="16" t="s">
        <v>98</v>
      </c>
      <c r="AH35" s="16" t="s">
        <v>98</v>
      </c>
      <c r="AI35" s="16" t="s">
        <v>98</v>
      </c>
      <c r="AJ35" s="16">
        <v>0</v>
      </c>
      <c r="AK35" s="60">
        <v>0</v>
      </c>
    </row>
    <row r="36" spans="1:37" ht="15.75" customHeight="1">
      <c r="A36" s="10" t="s">
        <v>163</v>
      </c>
      <c r="B36" s="10" t="s">
        <v>98</v>
      </c>
      <c r="C36" s="10" t="s">
        <v>98</v>
      </c>
      <c r="D36" s="10" t="s">
        <v>98</v>
      </c>
      <c r="E36" s="10" t="s">
        <v>98</v>
      </c>
      <c r="F36" s="10">
        <v>0</v>
      </c>
      <c r="G36" s="58">
        <v>0</v>
      </c>
      <c r="H36" s="10" t="s">
        <v>98</v>
      </c>
      <c r="I36" s="10" t="s">
        <v>98</v>
      </c>
      <c r="J36" s="10" t="s">
        <v>98</v>
      </c>
      <c r="K36" s="10" t="s">
        <v>98</v>
      </c>
      <c r="L36" s="10">
        <v>0</v>
      </c>
      <c r="M36" s="58">
        <v>0</v>
      </c>
      <c r="N36" s="10">
        <v>0</v>
      </c>
      <c r="O36" s="58">
        <v>0</v>
      </c>
      <c r="P36" s="10">
        <v>0</v>
      </c>
      <c r="Q36" s="59">
        <v>0</v>
      </c>
      <c r="R36" s="11">
        <v>0</v>
      </c>
      <c r="S36" s="59">
        <v>0</v>
      </c>
      <c r="T36" s="10">
        <v>0</v>
      </c>
      <c r="U36" s="59">
        <v>0</v>
      </c>
      <c r="V36" s="10">
        <v>0</v>
      </c>
      <c r="W36" s="59">
        <v>0</v>
      </c>
      <c r="X36" s="11">
        <v>0</v>
      </c>
      <c r="Y36" s="59">
        <v>0</v>
      </c>
      <c r="Z36" s="10">
        <v>0</v>
      </c>
      <c r="AA36" s="59">
        <v>0</v>
      </c>
      <c r="AB36" s="10">
        <v>0</v>
      </c>
      <c r="AC36" s="59">
        <v>0</v>
      </c>
      <c r="AD36" s="10">
        <v>0</v>
      </c>
      <c r="AE36" s="59">
        <v>0</v>
      </c>
      <c r="AF36" s="10" t="s">
        <v>98</v>
      </c>
      <c r="AG36" s="10" t="s">
        <v>98</v>
      </c>
      <c r="AH36" s="10" t="s">
        <v>98</v>
      </c>
      <c r="AI36" s="10" t="s">
        <v>98</v>
      </c>
      <c r="AJ36" s="10">
        <v>0</v>
      </c>
      <c r="AK36" s="58">
        <v>0</v>
      </c>
    </row>
    <row r="37" spans="1:37" ht="15.75" customHeight="1">
      <c r="A37" s="16" t="s">
        <v>164</v>
      </c>
      <c r="B37" s="16" t="s">
        <v>98</v>
      </c>
      <c r="C37" s="16" t="s">
        <v>98</v>
      </c>
      <c r="D37" s="16" t="s">
        <v>98</v>
      </c>
      <c r="E37" s="16" t="s">
        <v>98</v>
      </c>
      <c r="F37" s="16">
        <v>0</v>
      </c>
      <c r="G37" s="60">
        <v>0</v>
      </c>
      <c r="H37" s="16" t="s">
        <v>98</v>
      </c>
      <c r="I37" s="16" t="s">
        <v>98</v>
      </c>
      <c r="J37" s="16" t="s">
        <v>98</v>
      </c>
      <c r="K37" s="16" t="s">
        <v>98</v>
      </c>
      <c r="L37" s="16">
        <v>0</v>
      </c>
      <c r="M37" s="60">
        <v>0</v>
      </c>
      <c r="N37" s="16">
        <v>0</v>
      </c>
      <c r="O37" s="60">
        <v>0</v>
      </c>
      <c r="P37" s="16">
        <v>0</v>
      </c>
      <c r="Q37" s="61">
        <v>0</v>
      </c>
      <c r="R37" s="16">
        <v>0</v>
      </c>
      <c r="S37" s="61">
        <v>0</v>
      </c>
      <c r="T37" s="16">
        <v>0</v>
      </c>
      <c r="U37" s="61">
        <v>0</v>
      </c>
      <c r="V37" s="16">
        <v>0</v>
      </c>
      <c r="W37" s="61">
        <v>0</v>
      </c>
      <c r="X37" s="16">
        <v>0</v>
      </c>
      <c r="Y37" s="61">
        <v>0</v>
      </c>
      <c r="Z37" s="16">
        <v>0</v>
      </c>
      <c r="AA37" s="61">
        <v>0</v>
      </c>
      <c r="AB37" s="16">
        <v>0</v>
      </c>
      <c r="AC37" s="61">
        <v>0</v>
      </c>
      <c r="AD37" s="16">
        <v>0</v>
      </c>
      <c r="AE37" s="61">
        <v>0</v>
      </c>
      <c r="AF37" s="16" t="s">
        <v>98</v>
      </c>
      <c r="AG37" s="16" t="s">
        <v>98</v>
      </c>
      <c r="AH37" s="16" t="s">
        <v>98</v>
      </c>
      <c r="AI37" s="16" t="s">
        <v>98</v>
      </c>
      <c r="AJ37" s="16">
        <v>0</v>
      </c>
      <c r="AK37" s="60">
        <v>0</v>
      </c>
    </row>
    <row r="38" spans="1:37" ht="15.75" customHeight="1">
      <c r="A38" s="10" t="s">
        <v>165</v>
      </c>
      <c r="B38" s="10" t="s">
        <v>98</v>
      </c>
      <c r="C38" s="10" t="s">
        <v>98</v>
      </c>
      <c r="D38" s="10" t="s">
        <v>98</v>
      </c>
      <c r="E38" s="10" t="s">
        <v>98</v>
      </c>
      <c r="F38" s="11">
        <v>2</v>
      </c>
      <c r="G38" s="58">
        <v>0.55991041433370703</v>
      </c>
      <c r="H38" s="10" t="s">
        <v>98</v>
      </c>
      <c r="I38" s="10" t="s">
        <v>98</v>
      </c>
      <c r="J38" s="10" t="s">
        <v>98</v>
      </c>
      <c r="K38" s="10" t="s">
        <v>98</v>
      </c>
      <c r="L38" s="11">
        <v>2</v>
      </c>
      <c r="M38" s="58">
        <v>0.55991041433370703</v>
      </c>
      <c r="N38" s="11">
        <v>1</v>
      </c>
      <c r="O38" s="58">
        <v>0.27995520716685302</v>
      </c>
      <c r="P38" s="11">
        <v>3</v>
      </c>
      <c r="Q38" s="59">
        <v>0.82</v>
      </c>
      <c r="R38" s="11">
        <v>2</v>
      </c>
      <c r="S38" s="59">
        <v>0.55000000000000004</v>
      </c>
      <c r="T38" s="11">
        <v>1</v>
      </c>
      <c r="U38" s="59">
        <v>0.28000000000000003</v>
      </c>
      <c r="V38" s="11">
        <v>3</v>
      </c>
      <c r="W38" s="59">
        <v>0.83</v>
      </c>
      <c r="X38" s="11">
        <v>2</v>
      </c>
      <c r="Y38" s="59">
        <v>0.55000000000000004</v>
      </c>
      <c r="Z38" s="10">
        <v>1</v>
      </c>
      <c r="AA38" s="59">
        <v>5.9317962072095104E-3</v>
      </c>
      <c r="AB38" s="10">
        <v>2</v>
      </c>
      <c r="AC38" s="59">
        <v>1.1863592414419E-2</v>
      </c>
      <c r="AD38" s="10">
        <v>2</v>
      </c>
      <c r="AE38" s="59">
        <v>1.1863592414419E-2</v>
      </c>
      <c r="AF38" s="10" t="s">
        <v>98</v>
      </c>
      <c r="AG38" s="10" t="s">
        <v>98</v>
      </c>
      <c r="AH38" s="10" t="s">
        <v>98</v>
      </c>
      <c r="AI38" s="10" t="s">
        <v>98</v>
      </c>
      <c r="AJ38" s="10">
        <v>2</v>
      </c>
      <c r="AK38" s="58">
        <v>0.55991041433370703</v>
      </c>
    </row>
    <row r="39" spans="1:37" ht="15.75" customHeight="1">
      <c r="A39" s="16" t="s">
        <v>166</v>
      </c>
      <c r="B39" s="16" t="s">
        <v>98</v>
      </c>
      <c r="C39" s="16" t="s">
        <v>98</v>
      </c>
      <c r="D39" s="16" t="s">
        <v>98</v>
      </c>
      <c r="E39" s="16" t="s">
        <v>98</v>
      </c>
      <c r="F39" s="16">
        <v>0</v>
      </c>
      <c r="G39" s="60">
        <v>0</v>
      </c>
      <c r="H39" s="16" t="s">
        <v>98</v>
      </c>
      <c r="I39" s="16" t="s">
        <v>98</v>
      </c>
      <c r="J39" s="16" t="s">
        <v>98</v>
      </c>
      <c r="K39" s="16" t="s">
        <v>98</v>
      </c>
      <c r="L39" s="16">
        <v>0</v>
      </c>
      <c r="M39" s="60">
        <v>0</v>
      </c>
      <c r="N39" s="16">
        <v>0</v>
      </c>
      <c r="O39" s="60">
        <v>0</v>
      </c>
      <c r="P39" s="20">
        <v>2</v>
      </c>
      <c r="Q39" s="61">
        <v>1.5</v>
      </c>
      <c r="R39" s="20">
        <v>0</v>
      </c>
      <c r="S39" s="61">
        <v>0</v>
      </c>
      <c r="T39" s="16">
        <v>0</v>
      </c>
      <c r="U39" s="61">
        <v>0</v>
      </c>
      <c r="V39" s="20">
        <v>2</v>
      </c>
      <c r="W39" s="61">
        <v>1.53</v>
      </c>
      <c r="X39" s="20">
        <v>0</v>
      </c>
      <c r="Y39" s="61">
        <v>0</v>
      </c>
      <c r="Z39" s="16">
        <v>0</v>
      </c>
      <c r="AA39" s="61">
        <v>0</v>
      </c>
      <c r="AB39" s="16">
        <v>2</v>
      </c>
      <c r="AC39" s="61">
        <v>1.1863592414419E-2</v>
      </c>
      <c r="AD39" s="16">
        <v>0</v>
      </c>
      <c r="AE39" s="61">
        <v>0</v>
      </c>
      <c r="AF39" s="16" t="s">
        <v>98</v>
      </c>
      <c r="AG39" s="16" t="s">
        <v>98</v>
      </c>
      <c r="AH39" s="16" t="s">
        <v>98</v>
      </c>
      <c r="AI39" s="16" t="s">
        <v>98</v>
      </c>
      <c r="AJ39" s="16">
        <v>0</v>
      </c>
      <c r="AK39" s="60">
        <v>0</v>
      </c>
    </row>
    <row r="40" spans="1:37" ht="15.75" customHeight="1">
      <c r="A40" s="10" t="s">
        <v>167</v>
      </c>
      <c r="B40" s="10" t="s">
        <v>98</v>
      </c>
      <c r="C40" s="10" t="s">
        <v>98</v>
      </c>
      <c r="D40" s="10" t="s">
        <v>98</v>
      </c>
      <c r="E40" s="10" t="s">
        <v>98</v>
      </c>
      <c r="F40" s="10">
        <v>0</v>
      </c>
      <c r="G40" s="58">
        <v>0</v>
      </c>
      <c r="H40" s="10" t="s">
        <v>98</v>
      </c>
      <c r="I40" s="10" t="s">
        <v>98</v>
      </c>
      <c r="J40" s="10" t="s">
        <v>98</v>
      </c>
      <c r="K40" s="10" t="s">
        <v>98</v>
      </c>
      <c r="L40" s="10">
        <v>0</v>
      </c>
      <c r="M40" s="58">
        <v>0</v>
      </c>
      <c r="N40" s="10">
        <v>0</v>
      </c>
      <c r="O40" s="58">
        <v>0</v>
      </c>
      <c r="P40" s="10">
        <v>0</v>
      </c>
      <c r="Q40" s="59">
        <v>0</v>
      </c>
      <c r="R40" s="10">
        <v>0</v>
      </c>
      <c r="S40" s="59">
        <v>0</v>
      </c>
      <c r="T40" s="10">
        <v>0</v>
      </c>
      <c r="U40" s="59">
        <v>0</v>
      </c>
      <c r="V40" s="10">
        <v>0</v>
      </c>
      <c r="W40" s="59">
        <v>0</v>
      </c>
      <c r="X40" s="10">
        <v>0</v>
      </c>
      <c r="Y40" s="59">
        <v>0</v>
      </c>
      <c r="Z40" s="10">
        <v>0</v>
      </c>
      <c r="AA40" s="59">
        <v>0</v>
      </c>
      <c r="AB40" s="10">
        <v>0</v>
      </c>
      <c r="AC40" s="59">
        <v>0</v>
      </c>
      <c r="AD40" s="10">
        <v>0</v>
      </c>
      <c r="AE40" s="59">
        <v>0</v>
      </c>
      <c r="AF40" s="10" t="s">
        <v>98</v>
      </c>
      <c r="AG40" s="10" t="s">
        <v>98</v>
      </c>
      <c r="AH40" s="10" t="s">
        <v>98</v>
      </c>
      <c r="AI40" s="10" t="s">
        <v>98</v>
      </c>
      <c r="AJ40" s="10">
        <v>0</v>
      </c>
      <c r="AK40" s="58">
        <v>0</v>
      </c>
    </row>
    <row r="41" spans="1:37" ht="15.75" customHeight="1">
      <c r="A41" s="16" t="s">
        <v>168</v>
      </c>
      <c r="B41" s="16" t="s">
        <v>98</v>
      </c>
      <c r="C41" s="16" t="s">
        <v>98</v>
      </c>
      <c r="D41" s="16" t="s">
        <v>98</v>
      </c>
      <c r="E41" s="16" t="s">
        <v>98</v>
      </c>
      <c r="F41" s="16">
        <v>0</v>
      </c>
      <c r="G41" s="60">
        <v>0</v>
      </c>
      <c r="H41" s="16" t="s">
        <v>98</v>
      </c>
      <c r="I41" s="16" t="s">
        <v>98</v>
      </c>
      <c r="J41" s="16" t="s">
        <v>98</v>
      </c>
      <c r="K41" s="16" t="s">
        <v>98</v>
      </c>
      <c r="L41" s="16">
        <v>0</v>
      </c>
      <c r="M41" s="60">
        <v>0</v>
      </c>
      <c r="N41" s="16">
        <v>0</v>
      </c>
      <c r="O41" s="60">
        <v>0</v>
      </c>
      <c r="P41" s="16">
        <v>0</v>
      </c>
      <c r="Q41" s="61">
        <v>0</v>
      </c>
      <c r="R41" s="16">
        <v>0</v>
      </c>
      <c r="S41" s="61">
        <v>0</v>
      </c>
      <c r="T41" s="16">
        <v>0</v>
      </c>
      <c r="U41" s="61">
        <v>0</v>
      </c>
      <c r="V41" s="16">
        <v>0</v>
      </c>
      <c r="W41" s="61">
        <v>0</v>
      </c>
      <c r="X41" s="16">
        <v>0</v>
      </c>
      <c r="Y41" s="61">
        <v>0</v>
      </c>
      <c r="Z41" s="16">
        <v>0</v>
      </c>
      <c r="AA41" s="61">
        <v>0</v>
      </c>
      <c r="AB41" s="16">
        <v>0</v>
      </c>
      <c r="AC41" s="61">
        <v>0</v>
      </c>
      <c r="AD41" s="16">
        <v>0</v>
      </c>
      <c r="AE41" s="61">
        <v>0</v>
      </c>
      <c r="AF41" s="16" t="s">
        <v>98</v>
      </c>
      <c r="AG41" s="16" t="s">
        <v>98</v>
      </c>
      <c r="AH41" s="16" t="s">
        <v>98</v>
      </c>
      <c r="AI41" s="16" t="s">
        <v>98</v>
      </c>
      <c r="AJ41" s="16">
        <v>0</v>
      </c>
      <c r="AK41" s="60">
        <v>0</v>
      </c>
    </row>
    <row r="42" spans="1:37" ht="15.75" customHeight="1">
      <c r="A42" s="10" t="s">
        <v>169</v>
      </c>
      <c r="B42" s="10" t="s">
        <v>98</v>
      </c>
      <c r="C42" s="10" t="s">
        <v>98</v>
      </c>
      <c r="D42" s="10" t="s">
        <v>98</v>
      </c>
      <c r="E42" s="10" t="s">
        <v>98</v>
      </c>
      <c r="F42" s="10">
        <v>1</v>
      </c>
      <c r="G42" s="58">
        <v>0.265886732252061</v>
      </c>
      <c r="H42" s="10" t="s">
        <v>98</v>
      </c>
      <c r="I42" s="10" t="s">
        <v>98</v>
      </c>
      <c r="J42" s="10" t="s">
        <v>98</v>
      </c>
      <c r="K42" s="10" t="s">
        <v>98</v>
      </c>
      <c r="L42" s="10">
        <v>1</v>
      </c>
      <c r="M42" s="58">
        <v>0.265886732252061</v>
      </c>
      <c r="N42" s="10">
        <v>0</v>
      </c>
      <c r="O42" s="58">
        <v>0</v>
      </c>
      <c r="P42" s="11">
        <v>2</v>
      </c>
      <c r="Q42" s="59">
        <v>0.53</v>
      </c>
      <c r="R42" s="11">
        <v>1</v>
      </c>
      <c r="S42" s="59">
        <v>0.27</v>
      </c>
      <c r="T42" s="10">
        <v>0</v>
      </c>
      <c r="U42" s="59">
        <v>0</v>
      </c>
      <c r="V42" s="11">
        <v>2</v>
      </c>
      <c r="W42" s="59">
        <v>0.53</v>
      </c>
      <c r="X42" s="11">
        <v>1</v>
      </c>
      <c r="Y42" s="59">
        <v>0.27</v>
      </c>
      <c r="Z42" s="10">
        <v>0</v>
      </c>
      <c r="AA42" s="59">
        <v>0</v>
      </c>
      <c r="AB42" s="10">
        <v>2</v>
      </c>
      <c r="AC42" s="59">
        <v>1.1863592414419E-2</v>
      </c>
      <c r="AD42" s="10">
        <v>1</v>
      </c>
      <c r="AE42" s="59">
        <v>5.9317962072095104E-3</v>
      </c>
      <c r="AF42" s="10" t="s">
        <v>98</v>
      </c>
      <c r="AG42" s="10" t="s">
        <v>98</v>
      </c>
      <c r="AH42" s="10" t="s">
        <v>98</v>
      </c>
      <c r="AI42" s="10" t="s">
        <v>98</v>
      </c>
      <c r="AJ42" s="10">
        <v>1</v>
      </c>
      <c r="AK42" s="58">
        <v>0.265886732252061</v>
      </c>
    </row>
    <row r="43" spans="1:37" ht="15.75" customHeight="1">
      <c r="A43" s="16" t="s">
        <v>170</v>
      </c>
      <c r="B43" s="16" t="s">
        <v>98</v>
      </c>
      <c r="C43" s="16" t="s">
        <v>98</v>
      </c>
      <c r="D43" s="16" t="s">
        <v>98</v>
      </c>
      <c r="E43" s="16" t="s">
        <v>98</v>
      </c>
      <c r="F43" s="16">
        <v>0</v>
      </c>
      <c r="G43" s="60">
        <v>0</v>
      </c>
      <c r="H43" s="16" t="s">
        <v>98</v>
      </c>
      <c r="I43" s="16" t="s">
        <v>98</v>
      </c>
      <c r="J43" s="16" t="s">
        <v>98</v>
      </c>
      <c r="K43" s="16" t="s">
        <v>98</v>
      </c>
      <c r="L43" s="16">
        <v>0</v>
      </c>
      <c r="M43" s="60">
        <v>0</v>
      </c>
      <c r="N43" s="16">
        <v>0</v>
      </c>
      <c r="O43" s="60">
        <v>0</v>
      </c>
      <c r="P43" s="20">
        <v>3</v>
      </c>
      <c r="Q43" s="61">
        <v>1.1399999999999999</v>
      </c>
      <c r="R43" s="20">
        <v>0</v>
      </c>
      <c r="S43" s="61">
        <v>0</v>
      </c>
      <c r="T43" s="16">
        <v>0</v>
      </c>
      <c r="U43" s="61">
        <v>0</v>
      </c>
      <c r="V43" s="20">
        <v>4</v>
      </c>
      <c r="W43" s="61">
        <v>1.54</v>
      </c>
      <c r="X43" s="20">
        <v>0</v>
      </c>
      <c r="Y43" s="61">
        <v>0</v>
      </c>
      <c r="Z43" s="16">
        <v>0</v>
      </c>
      <c r="AA43" s="61">
        <v>0</v>
      </c>
      <c r="AB43" s="16">
        <v>4</v>
      </c>
      <c r="AC43" s="61">
        <v>2.3727184828838E-2</v>
      </c>
      <c r="AD43" s="16">
        <v>0</v>
      </c>
      <c r="AE43" s="61">
        <v>0</v>
      </c>
      <c r="AF43" s="16" t="s">
        <v>98</v>
      </c>
      <c r="AG43" s="16" t="s">
        <v>98</v>
      </c>
      <c r="AH43" s="16" t="s">
        <v>98</v>
      </c>
      <c r="AI43" s="16" t="s">
        <v>98</v>
      </c>
      <c r="AJ43" s="16">
        <v>0</v>
      </c>
      <c r="AK43" s="60">
        <v>0</v>
      </c>
    </row>
    <row r="44" spans="1:37" ht="15.75" customHeight="1">
      <c r="A44" s="10" t="s">
        <v>171</v>
      </c>
      <c r="B44" s="10" t="s">
        <v>98</v>
      </c>
      <c r="C44" s="10" t="s">
        <v>98</v>
      </c>
      <c r="D44" s="10" t="s">
        <v>98</v>
      </c>
      <c r="E44" s="10" t="s">
        <v>98</v>
      </c>
      <c r="F44" s="10">
        <v>0</v>
      </c>
      <c r="G44" s="58">
        <v>0</v>
      </c>
      <c r="H44" s="10" t="s">
        <v>98</v>
      </c>
      <c r="I44" s="10" t="s">
        <v>98</v>
      </c>
      <c r="J44" s="10" t="s">
        <v>98</v>
      </c>
      <c r="K44" s="10" t="s">
        <v>98</v>
      </c>
      <c r="L44" s="10">
        <v>1</v>
      </c>
      <c r="M44" s="58">
        <v>0.69832402234636903</v>
      </c>
      <c r="N44" s="10">
        <v>0</v>
      </c>
      <c r="O44" s="58">
        <v>0</v>
      </c>
      <c r="P44" s="10">
        <v>0</v>
      </c>
      <c r="Q44" s="59">
        <v>0</v>
      </c>
      <c r="R44" s="11">
        <v>1</v>
      </c>
      <c r="S44" s="59">
        <v>0.68</v>
      </c>
      <c r="T44" s="10">
        <v>0</v>
      </c>
      <c r="U44" s="59">
        <v>0</v>
      </c>
      <c r="V44" s="10">
        <v>1</v>
      </c>
      <c r="W44" s="59">
        <v>0.68</v>
      </c>
      <c r="X44" s="11">
        <v>1</v>
      </c>
      <c r="Y44" s="59">
        <v>0.68</v>
      </c>
      <c r="Z44" s="10">
        <v>0</v>
      </c>
      <c r="AA44" s="59">
        <v>0</v>
      </c>
      <c r="AB44" s="10">
        <v>1</v>
      </c>
      <c r="AC44" s="59">
        <v>5.9317962072095104E-3</v>
      </c>
      <c r="AD44" s="10">
        <v>1</v>
      </c>
      <c r="AE44" s="59">
        <v>5.9317962072095104E-3</v>
      </c>
      <c r="AF44" s="10" t="s">
        <v>98</v>
      </c>
      <c r="AG44" s="10" t="s">
        <v>98</v>
      </c>
      <c r="AH44" s="10" t="s">
        <v>98</v>
      </c>
      <c r="AI44" s="10" t="s">
        <v>98</v>
      </c>
      <c r="AJ44" s="10">
        <v>1</v>
      </c>
      <c r="AK44" s="58">
        <v>0.69832402234636903</v>
      </c>
    </row>
    <row r="45" spans="1:37" ht="15.75" customHeight="1">
      <c r="A45" s="16" t="s">
        <v>172</v>
      </c>
      <c r="B45" s="16" t="s">
        <v>98</v>
      </c>
      <c r="C45" s="16" t="s">
        <v>98</v>
      </c>
      <c r="D45" s="16" t="s">
        <v>98</v>
      </c>
      <c r="E45" s="16" t="s">
        <v>98</v>
      </c>
      <c r="F45" s="16">
        <v>0</v>
      </c>
      <c r="G45" s="60">
        <v>0</v>
      </c>
      <c r="H45" s="16" t="s">
        <v>98</v>
      </c>
      <c r="I45" s="16" t="s">
        <v>98</v>
      </c>
      <c r="J45" s="16" t="s">
        <v>98</v>
      </c>
      <c r="K45" s="16" t="s">
        <v>98</v>
      </c>
      <c r="L45" s="16">
        <v>0</v>
      </c>
      <c r="M45" s="60">
        <v>0</v>
      </c>
      <c r="N45" s="16">
        <v>0</v>
      </c>
      <c r="O45" s="60">
        <v>0</v>
      </c>
      <c r="P45" s="16">
        <v>0</v>
      </c>
      <c r="Q45" s="61">
        <v>0</v>
      </c>
      <c r="R45" s="20">
        <v>0</v>
      </c>
      <c r="S45" s="61">
        <v>0</v>
      </c>
      <c r="T45" s="16">
        <v>0</v>
      </c>
      <c r="U45" s="61">
        <v>0</v>
      </c>
      <c r="V45" s="16">
        <v>0</v>
      </c>
      <c r="W45" s="61">
        <v>0</v>
      </c>
      <c r="X45" s="20">
        <v>0</v>
      </c>
      <c r="Y45" s="61">
        <v>0</v>
      </c>
      <c r="Z45" s="16">
        <v>0</v>
      </c>
      <c r="AA45" s="61">
        <v>0</v>
      </c>
      <c r="AB45" s="16">
        <v>0</v>
      </c>
      <c r="AC45" s="61">
        <v>0</v>
      </c>
      <c r="AD45" s="16">
        <v>0</v>
      </c>
      <c r="AE45" s="61">
        <v>0</v>
      </c>
      <c r="AF45" s="16" t="s">
        <v>98</v>
      </c>
      <c r="AG45" s="16" t="s">
        <v>98</v>
      </c>
      <c r="AH45" s="16" t="s">
        <v>98</v>
      </c>
      <c r="AI45" s="16" t="s">
        <v>98</v>
      </c>
      <c r="AJ45" s="16">
        <v>0</v>
      </c>
      <c r="AK45" s="60">
        <v>0</v>
      </c>
    </row>
    <row r="46" spans="1:37" ht="15.75" customHeight="1">
      <c r="A46" s="10" t="s">
        <v>173</v>
      </c>
      <c r="B46" s="10" t="s">
        <v>98</v>
      </c>
      <c r="C46" s="10" t="s">
        <v>98</v>
      </c>
      <c r="D46" s="10" t="s">
        <v>98</v>
      </c>
      <c r="E46" s="10" t="s">
        <v>98</v>
      </c>
      <c r="F46" s="10">
        <v>0</v>
      </c>
      <c r="G46" s="58">
        <v>0</v>
      </c>
      <c r="H46" s="10" t="s">
        <v>98</v>
      </c>
      <c r="I46" s="10" t="s">
        <v>98</v>
      </c>
      <c r="J46" s="10" t="s">
        <v>98</v>
      </c>
      <c r="K46" s="10" t="s">
        <v>98</v>
      </c>
      <c r="L46" s="10">
        <v>0</v>
      </c>
      <c r="M46" s="58">
        <v>0</v>
      </c>
      <c r="N46" s="10">
        <v>0</v>
      </c>
      <c r="O46" s="58">
        <v>0</v>
      </c>
      <c r="P46" s="10">
        <v>0</v>
      </c>
      <c r="Q46" s="59">
        <v>0</v>
      </c>
      <c r="R46" s="10">
        <v>0</v>
      </c>
      <c r="S46" s="59">
        <v>0</v>
      </c>
      <c r="T46" s="10">
        <v>0</v>
      </c>
      <c r="U46" s="59">
        <v>0</v>
      </c>
      <c r="V46" s="10">
        <v>0</v>
      </c>
      <c r="W46" s="59">
        <v>0</v>
      </c>
      <c r="X46" s="10">
        <v>0</v>
      </c>
      <c r="Y46" s="59">
        <v>0</v>
      </c>
      <c r="Z46" s="10">
        <v>0</v>
      </c>
      <c r="AA46" s="59">
        <v>0</v>
      </c>
      <c r="AB46" s="10">
        <v>0</v>
      </c>
      <c r="AC46" s="59">
        <v>0</v>
      </c>
      <c r="AD46" s="10">
        <v>0</v>
      </c>
      <c r="AE46" s="59">
        <v>0</v>
      </c>
      <c r="AF46" s="10" t="s">
        <v>98</v>
      </c>
      <c r="AG46" s="10" t="s">
        <v>98</v>
      </c>
      <c r="AH46" s="10" t="s">
        <v>98</v>
      </c>
      <c r="AI46" s="10" t="s">
        <v>98</v>
      </c>
      <c r="AJ46" s="10">
        <v>0</v>
      </c>
      <c r="AK46" s="58">
        <v>0</v>
      </c>
    </row>
    <row r="47" spans="1:37" ht="15.75" customHeight="1">
      <c r="A47" s="16" t="s">
        <v>174</v>
      </c>
      <c r="B47" s="16" t="s">
        <v>98</v>
      </c>
      <c r="C47" s="16" t="s">
        <v>98</v>
      </c>
      <c r="D47" s="16" t="s">
        <v>98</v>
      </c>
      <c r="E47" s="16" t="s">
        <v>98</v>
      </c>
      <c r="F47" s="16">
        <v>0</v>
      </c>
      <c r="G47" s="60">
        <v>0</v>
      </c>
      <c r="H47" s="16" t="s">
        <v>98</v>
      </c>
      <c r="I47" s="16" t="s">
        <v>98</v>
      </c>
      <c r="J47" s="16" t="s">
        <v>98</v>
      </c>
      <c r="K47" s="16" t="s">
        <v>98</v>
      </c>
      <c r="L47" s="16">
        <v>0</v>
      </c>
      <c r="M47" s="60">
        <v>0</v>
      </c>
      <c r="N47" s="16">
        <v>0</v>
      </c>
      <c r="O47" s="60">
        <v>0</v>
      </c>
      <c r="P47" s="16">
        <v>0</v>
      </c>
      <c r="Q47" s="61">
        <v>0</v>
      </c>
      <c r="R47" s="16">
        <v>0</v>
      </c>
      <c r="S47" s="61">
        <v>0</v>
      </c>
      <c r="T47" s="16">
        <v>0</v>
      </c>
      <c r="U47" s="61">
        <v>0</v>
      </c>
      <c r="V47" s="16">
        <v>0</v>
      </c>
      <c r="W47" s="61">
        <v>0</v>
      </c>
      <c r="X47" s="16">
        <v>0</v>
      </c>
      <c r="Y47" s="61">
        <v>0</v>
      </c>
      <c r="Z47" s="16">
        <v>0</v>
      </c>
      <c r="AA47" s="61">
        <v>0</v>
      </c>
      <c r="AB47" s="16">
        <v>1</v>
      </c>
      <c r="AC47" s="61">
        <v>5.9317962072095104E-3</v>
      </c>
      <c r="AD47" s="16">
        <v>0</v>
      </c>
      <c r="AE47" s="61">
        <v>0</v>
      </c>
      <c r="AF47" s="16" t="s">
        <v>98</v>
      </c>
      <c r="AG47" s="16" t="s">
        <v>98</v>
      </c>
      <c r="AH47" s="16" t="s">
        <v>98</v>
      </c>
      <c r="AI47" s="16" t="s">
        <v>98</v>
      </c>
      <c r="AJ47" s="16">
        <v>0</v>
      </c>
      <c r="AK47" s="60">
        <v>0</v>
      </c>
    </row>
    <row r="48" spans="1:37" ht="15.75" customHeight="1">
      <c r="A48" s="10" t="s">
        <v>175</v>
      </c>
      <c r="B48" s="10" t="s">
        <v>98</v>
      </c>
      <c r="C48" s="10" t="s">
        <v>98</v>
      </c>
      <c r="D48" s="10" t="s">
        <v>98</v>
      </c>
      <c r="E48" s="10" t="s">
        <v>98</v>
      </c>
      <c r="F48" s="10">
        <v>0</v>
      </c>
      <c r="G48" s="58">
        <v>0</v>
      </c>
      <c r="H48" s="10" t="s">
        <v>98</v>
      </c>
      <c r="I48" s="10" t="s">
        <v>98</v>
      </c>
      <c r="J48" s="10" t="s">
        <v>98</v>
      </c>
      <c r="K48" s="10" t="s">
        <v>98</v>
      </c>
      <c r="L48" s="10">
        <v>0</v>
      </c>
      <c r="M48" s="58">
        <v>0</v>
      </c>
      <c r="N48" s="10">
        <v>0</v>
      </c>
      <c r="O48" s="58">
        <v>0</v>
      </c>
      <c r="P48" s="11">
        <v>2</v>
      </c>
      <c r="Q48" s="59">
        <v>0.53</v>
      </c>
      <c r="R48" s="10">
        <v>0</v>
      </c>
      <c r="S48" s="59">
        <v>0</v>
      </c>
      <c r="T48" s="10">
        <v>0</v>
      </c>
      <c r="U48" s="59">
        <v>0</v>
      </c>
      <c r="V48" s="11">
        <v>3</v>
      </c>
      <c r="W48" s="59">
        <v>0.81</v>
      </c>
      <c r="X48" s="10">
        <v>0</v>
      </c>
      <c r="Y48" s="59">
        <v>0</v>
      </c>
      <c r="Z48" s="10">
        <v>0</v>
      </c>
      <c r="AA48" s="59">
        <v>0</v>
      </c>
      <c r="AB48" s="10">
        <v>3</v>
      </c>
      <c r="AC48" s="59">
        <v>1.7795388621628501E-2</v>
      </c>
      <c r="AD48" s="10">
        <v>1</v>
      </c>
      <c r="AE48" s="59">
        <v>5.9317962072095104E-3</v>
      </c>
      <c r="AF48" s="10" t="s">
        <v>98</v>
      </c>
      <c r="AG48" s="10" t="s">
        <v>98</v>
      </c>
      <c r="AH48" s="10" t="s">
        <v>98</v>
      </c>
      <c r="AI48" s="10" t="s">
        <v>98</v>
      </c>
      <c r="AJ48" s="10">
        <v>1</v>
      </c>
      <c r="AK48" s="58">
        <v>0.27555800496004401</v>
      </c>
    </row>
    <row r="49" spans="1:37" ht="15.75" customHeight="1">
      <c r="A49" s="16" t="s">
        <v>176</v>
      </c>
      <c r="B49" s="16" t="s">
        <v>98</v>
      </c>
      <c r="C49" s="16" t="s">
        <v>98</v>
      </c>
      <c r="D49" s="16" t="s">
        <v>98</v>
      </c>
      <c r="E49" s="16" t="s">
        <v>98</v>
      </c>
      <c r="F49" s="16">
        <v>0</v>
      </c>
      <c r="G49" s="60">
        <v>0</v>
      </c>
      <c r="H49" s="16" t="s">
        <v>98</v>
      </c>
      <c r="I49" s="16" t="s">
        <v>98</v>
      </c>
      <c r="J49" s="16" t="s">
        <v>98</v>
      </c>
      <c r="K49" s="16" t="s">
        <v>98</v>
      </c>
      <c r="L49" s="16">
        <v>0</v>
      </c>
      <c r="M49" s="60">
        <v>0</v>
      </c>
      <c r="N49" s="16">
        <v>0</v>
      </c>
      <c r="O49" s="60">
        <v>0</v>
      </c>
      <c r="P49" s="16">
        <v>0</v>
      </c>
      <c r="Q49" s="61">
        <v>0</v>
      </c>
      <c r="R49" s="16">
        <v>0</v>
      </c>
      <c r="S49" s="61">
        <v>0</v>
      </c>
      <c r="T49" s="16">
        <v>0</v>
      </c>
      <c r="U49" s="61">
        <v>0</v>
      </c>
      <c r="V49" s="16">
        <v>0</v>
      </c>
      <c r="W49" s="61">
        <v>0</v>
      </c>
      <c r="X49" s="16">
        <v>0</v>
      </c>
      <c r="Y49" s="61">
        <v>0</v>
      </c>
      <c r="Z49" s="16">
        <v>0</v>
      </c>
      <c r="AA49" s="61">
        <v>0</v>
      </c>
      <c r="AB49" s="16">
        <v>0</v>
      </c>
      <c r="AC49" s="61">
        <v>0</v>
      </c>
      <c r="AD49" s="16">
        <v>0</v>
      </c>
      <c r="AE49" s="61">
        <v>0</v>
      </c>
      <c r="AF49" s="16" t="s">
        <v>98</v>
      </c>
      <c r="AG49" s="16" t="s">
        <v>98</v>
      </c>
      <c r="AH49" s="16" t="s">
        <v>98</v>
      </c>
      <c r="AI49" s="16" t="s">
        <v>98</v>
      </c>
      <c r="AJ49" s="16">
        <v>0</v>
      </c>
      <c r="AK49" s="60">
        <v>0</v>
      </c>
    </row>
    <row r="50" spans="1:37" ht="15.75" customHeight="1">
      <c r="A50" s="10" t="s">
        <v>177</v>
      </c>
      <c r="B50" s="10" t="s">
        <v>98</v>
      </c>
      <c r="C50" s="10" t="s">
        <v>98</v>
      </c>
      <c r="D50" s="10" t="s">
        <v>98</v>
      </c>
      <c r="E50" s="10" t="s">
        <v>98</v>
      </c>
      <c r="F50" s="10">
        <v>1</v>
      </c>
      <c r="G50" s="58">
        <v>0.44150110375275903</v>
      </c>
      <c r="H50" s="10" t="s">
        <v>98</v>
      </c>
      <c r="I50" s="10" t="s">
        <v>98</v>
      </c>
      <c r="J50" s="10" t="s">
        <v>98</v>
      </c>
      <c r="K50" s="10" t="s">
        <v>98</v>
      </c>
      <c r="L50" s="10">
        <v>1</v>
      </c>
      <c r="M50" s="58">
        <v>0.44150110375275903</v>
      </c>
      <c r="N50" s="10">
        <v>0</v>
      </c>
      <c r="O50" s="58">
        <v>0</v>
      </c>
      <c r="P50" s="10">
        <v>0</v>
      </c>
      <c r="Q50" s="59">
        <v>0</v>
      </c>
      <c r="R50" s="11">
        <v>1</v>
      </c>
      <c r="S50" s="59">
        <v>0.44</v>
      </c>
      <c r="T50" s="10">
        <v>0</v>
      </c>
      <c r="U50" s="59">
        <v>0</v>
      </c>
      <c r="V50" s="10">
        <v>0</v>
      </c>
      <c r="W50" s="59">
        <v>0</v>
      </c>
      <c r="X50" s="11">
        <v>1</v>
      </c>
      <c r="Y50" s="59">
        <v>0.44</v>
      </c>
      <c r="Z50" s="10">
        <v>0</v>
      </c>
      <c r="AA50" s="59">
        <v>0</v>
      </c>
      <c r="AB50" s="10">
        <v>0</v>
      </c>
      <c r="AC50" s="59">
        <v>0</v>
      </c>
      <c r="AD50" s="10">
        <v>1</v>
      </c>
      <c r="AE50" s="59">
        <v>5.9317962072095104E-3</v>
      </c>
      <c r="AF50" s="10" t="s">
        <v>98</v>
      </c>
      <c r="AG50" s="10" t="s">
        <v>98</v>
      </c>
      <c r="AH50" s="10" t="s">
        <v>98</v>
      </c>
      <c r="AI50" s="10" t="s">
        <v>98</v>
      </c>
      <c r="AJ50" s="10">
        <v>1</v>
      </c>
      <c r="AK50" s="58">
        <v>0.44150110375275903</v>
      </c>
    </row>
    <row r="51" spans="1:37" ht="15.75" customHeight="1">
      <c r="A51" s="16" t="s">
        <v>178</v>
      </c>
      <c r="B51" s="16" t="s">
        <v>98</v>
      </c>
      <c r="C51" s="16" t="s">
        <v>98</v>
      </c>
      <c r="D51" s="16" t="s">
        <v>98</v>
      </c>
      <c r="E51" s="16" t="s">
        <v>98</v>
      </c>
      <c r="F51" s="16">
        <v>2</v>
      </c>
      <c r="G51" s="60">
        <v>1.00200400801603</v>
      </c>
      <c r="H51" s="16" t="s">
        <v>98</v>
      </c>
      <c r="I51" s="16" t="s">
        <v>98</v>
      </c>
      <c r="J51" s="16" t="s">
        <v>98</v>
      </c>
      <c r="K51" s="16" t="s">
        <v>98</v>
      </c>
      <c r="L51" s="16">
        <v>2</v>
      </c>
      <c r="M51" s="60">
        <v>1.00200400801603</v>
      </c>
      <c r="N51" s="16">
        <v>0</v>
      </c>
      <c r="O51" s="60">
        <v>0</v>
      </c>
      <c r="P51" s="20">
        <v>2</v>
      </c>
      <c r="Q51" s="61">
        <v>1</v>
      </c>
      <c r="R51" s="20">
        <v>2</v>
      </c>
      <c r="S51" s="61">
        <v>1</v>
      </c>
      <c r="T51" s="16">
        <v>0</v>
      </c>
      <c r="U51" s="61">
        <v>0</v>
      </c>
      <c r="V51" s="20">
        <v>2</v>
      </c>
      <c r="W51" s="61">
        <v>1</v>
      </c>
      <c r="X51" s="20">
        <v>2</v>
      </c>
      <c r="Y51" s="61">
        <v>1</v>
      </c>
      <c r="Z51" s="16">
        <v>0</v>
      </c>
      <c r="AA51" s="61">
        <v>0</v>
      </c>
      <c r="AB51" s="16">
        <v>2</v>
      </c>
      <c r="AC51" s="61">
        <v>1.1863592414419E-2</v>
      </c>
      <c r="AD51" s="16">
        <v>2</v>
      </c>
      <c r="AE51" s="61">
        <v>1.1863592414419E-2</v>
      </c>
      <c r="AF51" s="16" t="s">
        <v>98</v>
      </c>
      <c r="AG51" s="16" t="s">
        <v>98</v>
      </c>
      <c r="AH51" s="16" t="s">
        <v>98</v>
      </c>
      <c r="AI51" s="16" t="s">
        <v>98</v>
      </c>
      <c r="AJ51" s="16">
        <v>2</v>
      </c>
      <c r="AK51" s="60">
        <v>1.00200400801603</v>
      </c>
    </row>
    <row r="52" spans="1:37" ht="15.75" customHeight="1">
      <c r="A52" s="10" t="s">
        <v>179</v>
      </c>
      <c r="B52" s="10" t="s">
        <v>98</v>
      </c>
      <c r="C52" s="10" t="s">
        <v>98</v>
      </c>
      <c r="D52" s="10" t="s">
        <v>98</v>
      </c>
      <c r="E52" s="10" t="s">
        <v>98</v>
      </c>
      <c r="F52" s="10">
        <v>1</v>
      </c>
      <c r="G52" s="58">
        <v>0.49431537320810698</v>
      </c>
      <c r="H52" s="10" t="s">
        <v>98</v>
      </c>
      <c r="I52" s="10" t="s">
        <v>98</v>
      </c>
      <c r="J52" s="10" t="s">
        <v>98</v>
      </c>
      <c r="K52" s="10" t="s">
        <v>98</v>
      </c>
      <c r="L52" s="10">
        <v>1</v>
      </c>
      <c r="M52" s="58">
        <v>0.49431537320810698</v>
      </c>
      <c r="N52" s="10">
        <v>0</v>
      </c>
      <c r="O52" s="58">
        <v>0</v>
      </c>
      <c r="P52" s="11">
        <v>3</v>
      </c>
      <c r="Q52" s="59">
        <v>1.48</v>
      </c>
      <c r="R52" s="11">
        <v>1</v>
      </c>
      <c r="S52" s="59">
        <v>0.49</v>
      </c>
      <c r="T52" s="10">
        <v>0</v>
      </c>
      <c r="U52" s="59">
        <v>0</v>
      </c>
      <c r="V52" s="11">
        <v>2</v>
      </c>
      <c r="W52" s="59">
        <v>0.98</v>
      </c>
      <c r="X52" s="11">
        <v>1</v>
      </c>
      <c r="Y52" s="59">
        <v>0.49</v>
      </c>
      <c r="Z52" s="10">
        <v>0</v>
      </c>
      <c r="AA52" s="59">
        <v>0</v>
      </c>
      <c r="AB52" s="10">
        <v>1</v>
      </c>
      <c r="AC52" s="59">
        <v>5.9317962072095104E-3</v>
      </c>
      <c r="AD52" s="10">
        <v>1</v>
      </c>
      <c r="AE52" s="59">
        <v>5.9317962072095104E-3</v>
      </c>
      <c r="AF52" s="10" t="s">
        <v>98</v>
      </c>
      <c r="AG52" s="10" t="s">
        <v>98</v>
      </c>
      <c r="AH52" s="10" t="s">
        <v>98</v>
      </c>
      <c r="AI52" s="10" t="s">
        <v>98</v>
      </c>
      <c r="AJ52" s="10">
        <v>0</v>
      </c>
      <c r="AK52" s="58">
        <v>0</v>
      </c>
    </row>
    <row r="53" spans="1:37" ht="15.75" customHeight="1">
      <c r="A53" s="16" t="s">
        <v>180</v>
      </c>
      <c r="B53" s="16" t="s">
        <v>98</v>
      </c>
      <c r="C53" s="16" t="s">
        <v>98</v>
      </c>
      <c r="D53" s="16" t="s">
        <v>98</v>
      </c>
      <c r="E53" s="16" t="s">
        <v>98</v>
      </c>
      <c r="F53" s="16">
        <v>0</v>
      </c>
      <c r="G53" s="60">
        <v>0</v>
      </c>
      <c r="H53" s="16" t="s">
        <v>98</v>
      </c>
      <c r="I53" s="16" t="s">
        <v>98</v>
      </c>
      <c r="J53" s="16" t="s">
        <v>98</v>
      </c>
      <c r="K53" s="16" t="s">
        <v>98</v>
      </c>
      <c r="L53" s="16">
        <v>0</v>
      </c>
      <c r="M53" s="60">
        <v>0</v>
      </c>
      <c r="N53" s="16">
        <v>0</v>
      </c>
      <c r="O53" s="60">
        <v>0</v>
      </c>
      <c r="P53" s="16">
        <v>0</v>
      </c>
      <c r="Q53" s="61">
        <v>0</v>
      </c>
      <c r="R53" s="20">
        <v>0</v>
      </c>
      <c r="S53" s="61">
        <v>0</v>
      </c>
      <c r="T53" s="16">
        <v>0</v>
      </c>
      <c r="U53" s="61">
        <v>0</v>
      </c>
      <c r="V53" s="16">
        <v>0</v>
      </c>
      <c r="W53" s="61">
        <v>0</v>
      </c>
      <c r="X53" s="20">
        <v>0</v>
      </c>
      <c r="Y53" s="61">
        <v>0</v>
      </c>
      <c r="Z53" s="16">
        <v>0</v>
      </c>
      <c r="AA53" s="61">
        <v>0</v>
      </c>
      <c r="AB53" s="16">
        <v>0</v>
      </c>
      <c r="AC53" s="61">
        <v>0</v>
      </c>
      <c r="AD53" s="16">
        <v>0</v>
      </c>
      <c r="AE53" s="61">
        <v>0</v>
      </c>
      <c r="AF53" s="16" t="s">
        <v>98</v>
      </c>
      <c r="AG53" s="16" t="s">
        <v>98</v>
      </c>
      <c r="AH53" s="16" t="s">
        <v>98</v>
      </c>
      <c r="AI53" s="16" t="s">
        <v>98</v>
      </c>
      <c r="AJ53" s="16">
        <v>1</v>
      </c>
      <c r="AK53" s="60">
        <v>0.708215297450425</v>
      </c>
    </row>
    <row r="54" spans="1:37" ht="15.75" customHeight="1">
      <c r="A54" s="10" t="s">
        <v>181</v>
      </c>
      <c r="B54" s="10" t="s">
        <v>98</v>
      </c>
      <c r="C54" s="10" t="s">
        <v>98</v>
      </c>
      <c r="D54" s="10" t="s">
        <v>98</v>
      </c>
      <c r="E54" s="10" t="s">
        <v>98</v>
      </c>
      <c r="F54" s="11">
        <v>1</v>
      </c>
      <c r="G54" s="58">
        <v>1.23609394313968</v>
      </c>
      <c r="H54" s="10" t="s">
        <v>98</v>
      </c>
      <c r="I54" s="10" t="s">
        <v>98</v>
      </c>
      <c r="J54" s="10" t="s">
        <v>98</v>
      </c>
      <c r="K54" s="10" t="s">
        <v>98</v>
      </c>
      <c r="L54" s="11">
        <v>1</v>
      </c>
      <c r="M54" s="58">
        <v>1.23609394313968</v>
      </c>
      <c r="N54" s="11">
        <v>1</v>
      </c>
      <c r="O54" s="58">
        <v>1.23609394313968</v>
      </c>
      <c r="P54" s="10">
        <v>0</v>
      </c>
      <c r="Q54" s="59">
        <v>0</v>
      </c>
      <c r="R54" s="11">
        <v>1</v>
      </c>
      <c r="S54" s="59">
        <v>1.1599999999999999</v>
      </c>
      <c r="T54" s="11">
        <v>1</v>
      </c>
      <c r="U54" s="59">
        <v>1.19</v>
      </c>
      <c r="V54" s="10">
        <v>0</v>
      </c>
      <c r="W54" s="59">
        <v>0</v>
      </c>
      <c r="X54" s="11">
        <v>1</v>
      </c>
      <c r="Y54" s="59">
        <v>1.19</v>
      </c>
      <c r="Z54" s="10">
        <v>1</v>
      </c>
      <c r="AA54" s="59">
        <v>5.9317962072095104E-3</v>
      </c>
      <c r="AB54" s="10">
        <v>0</v>
      </c>
      <c r="AC54" s="59">
        <v>0</v>
      </c>
      <c r="AD54" s="10">
        <v>1</v>
      </c>
      <c r="AE54" s="59">
        <v>5.9317962072095104E-3</v>
      </c>
      <c r="AF54" s="10" t="s">
        <v>98</v>
      </c>
      <c r="AG54" s="10" t="s">
        <v>98</v>
      </c>
      <c r="AH54" s="10" t="s">
        <v>98</v>
      </c>
      <c r="AI54" s="10" t="s">
        <v>98</v>
      </c>
      <c r="AJ54" s="10">
        <v>1</v>
      </c>
      <c r="AK54" s="58">
        <v>1.23609394313968</v>
      </c>
    </row>
    <row r="55" spans="1:37" ht="15.75" customHeight="1">
      <c r="A55" s="16" t="s">
        <v>182</v>
      </c>
      <c r="B55" s="16" t="s">
        <v>98</v>
      </c>
      <c r="C55" s="16" t="s">
        <v>98</v>
      </c>
      <c r="D55" s="16" t="s">
        <v>98</v>
      </c>
      <c r="E55" s="16" t="s">
        <v>98</v>
      </c>
      <c r="F55" s="16">
        <v>0</v>
      </c>
      <c r="G55" s="60">
        <v>0</v>
      </c>
      <c r="H55" s="16" t="s">
        <v>98</v>
      </c>
      <c r="I55" s="16" t="s">
        <v>98</v>
      </c>
      <c r="J55" s="16" t="s">
        <v>98</v>
      </c>
      <c r="K55" s="16" t="s">
        <v>98</v>
      </c>
      <c r="L55" s="16">
        <v>0</v>
      </c>
      <c r="M55" s="60">
        <v>0</v>
      </c>
      <c r="N55" s="16">
        <v>0</v>
      </c>
      <c r="O55" s="60">
        <v>0</v>
      </c>
      <c r="P55" s="20">
        <v>1</v>
      </c>
      <c r="Q55" s="61">
        <v>9.6199999999999992</v>
      </c>
      <c r="R55" s="20">
        <v>0</v>
      </c>
      <c r="S55" s="61">
        <v>0</v>
      </c>
      <c r="T55" s="16">
        <v>0</v>
      </c>
      <c r="U55" s="61">
        <v>0</v>
      </c>
      <c r="V55" s="20">
        <v>1</v>
      </c>
      <c r="W55" s="61">
        <v>9.9</v>
      </c>
      <c r="X55" s="20">
        <v>0</v>
      </c>
      <c r="Y55" s="61">
        <v>0</v>
      </c>
      <c r="Z55" s="16">
        <v>0</v>
      </c>
      <c r="AA55" s="61">
        <v>0</v>
      </c>
      <c r="AB55" s="16">
        <v>0</v>
      </c>
      <c r="AC55" s="61">
        <v>0</v>
      </c>
      <c r="AD55" s="16">
        <v>0</v>
      </c>
      <c r="AE55" s="61">
        <v>0</v>
      </c>
      <c r="AF55" s="16" t="s">
        <v>98</v>
      </c>
      <c r="AG55" s="16" t="s">
        <v>98</v>
      </c>
      <c r="AH55" s="16" t="s">
        <v>98</v>
      </c>
      <c r="AI55" s="16" t="s">
        <v>98</v>
      </c>
      <c r="AJ55" s="16">
        <v>0</v>
      </c>
      <c r="AK55" s="60">
        <v>0</v>
      </c>
    </row>
    <row r="56" spans="1:37" ht="15.75" customHeight="1">
      <c r="A56" s="10" t="s">
        <v>183</v>
      </c>
      <c r="B56" s="10" t="s">
        <v>98</v>
      </c>
      <c r="C56" s="10" t="s">
        <v>98</v>
      </c>
      <c r="D56" s="10" t="s">
        <v>98</v>
      </c>
      <c r="E56" s="10" t="s">
        <v>98</v>
      </c>
      <c r="F56" s="10">
        <v>0</v>
      </c>
      <c r="G56" s="58">
        <v>0</v>
      </c>
      <c r="H56" s="10" t="s">
        <v>98</v>
      </c>
      <c r="I56" s="10" t="s">
        <v>98</v>
      </c>
      <c r="J56" s="10" t="s">
        <v>98</v>
      </c>
      <c r="K56" s="10" t="s">
        <v>98</v>
      </c>
      <c r="L56" s="10">
        <v>0</v>
      </c>
      <c r="M56" s="58">
        <v>0</v>
      </c>
      <c r="N56" s="10">
        <v>0</v>
      </c>
      <c r="O56" s="58">
        <v>0</v>
      </c>
      <c r="P56" s="10">
        <v>0</v>
      </c>
      <c r="Q56" s="59">
        <v>0</v>
      </c>
      <c r="R56" s="10">
        <v>0</v>
      </c>
      <c r="S56" s="59">
        <v>0</v>
      </c>
      <c r="T56" s="10">
        <v>0</v>
      </c>
      <c r="U56" s="59">
        <v>0</v>
      </c>
      <c r="V56" s="10">
        <v>0</v>
      </c>
      <c r="W56" s="59">
        <v>0</v>
      </c>
      <c r="X56" s="10">
        <v>1</v>
      </c>
      <c r="Y56" s="59">
        <v>0.64</v>
      </c>
      <c r="Z56" s="10">
        <v>0</v>
      </c>
      <c r="AA56" s="59">
        <v>0</v>
      </c>
      <c r="AB56" s="10">
        <v>0</v>
      </c>
      <c r="AC56" s="59">
        <v>0</v>
      </c>
      <c r="AD56" s="10">
        <v>1</v>
      </c>
      <c r="AE56" s="59">
        <v>5.9317962072095104E-3</v>
      </c>
      <c r="AF56" s="10" t="s">
        <v>98</v>
      </c>
      <c r="AG56" s="10" t="s">
        <v>98</v>
      </c>
      <c r="AH56" s="10" t="s">
        <v>98</v>
      </c>
      <c r="AI56" s="10" t="s">
        <v>98</v>
      </c>
      <c r="AJ56" s="10">
        <v>1</v>
      </c>
      <c r="AK56" s="58">
        <v>0.64892926670992901</v>
      </c>
    </row>
    <row r="57" spans="1:37" ht="15.75" customHeight="1">
      <c r="A57" s="16" t="s">
        <v>184</v>
      </c>
      <c r="B57" s="16" t="s">
        <v>98</v>
      </c>
      <c r="C57" s="16" t="s">
        <v>98</v>
      </c>
      <c r="D57" s="16" t="s">
        <v>98</v>
      </c>
      <c r="E57" s="16" t="s">
        <v>98</v>
      </c>
      <c r="F57" s="16">
        <v>0</v>
      </c>
      <c r="G57" s="60">
        <v>0</v>
      </c>
      <c r="H57" s="16" t="s">
        <v>98</v>
      </c>
      <c r="I57" s="16" t="s">
        <v>98</v>
      </c>
      <c r="J57" s="16" t="s">
        <v>98</v>
      </c>
      <c r="K57" s="16" t="s">
        <v>98</v>
      </c>
      <c r="L57" s="16">
        <v>0</v>
      </c>
      <c r="M57" s="60">
        <v>0</v>
      </c>
      <c r="N57" s="16">
        <v>0</v>
      </c>
      <c r="O57" s="60">
        <v>0</v>
      </c>
      <c r="P57" s="16">
        <v>0</v>
      </c>
      <c r="Q57" s="61">
        <v>0</v>
      </c>
      <c r="R57" s="16">
        <v>0</v>
      </c>
      <c r="S57" s="61">
        <v>0</v>
      </c>
      <c r="T57" s="16">
        <v>0</v>
      </c>
      <c r="U57" s="61">
        <v>0</v>
      </c>
      <c r="V57" s="16">
        <v>0</v>
      </c>
      <c r="W57" s="61">
        <v>0</v>
      </c>
      <c r="X57" s="16">
        <v>0</v>
      </c>
      <c r="Y57" s="61">
        <v>0</v>
      </c>
      <c r="Z57" s="16">
        <v>0</v>
      </c>
      <c r="AA57" s="61">
        <v>0</v>
      </c>
      <c r="AB57" s="16">
        <v>0</v>
      </c>
      <c r="AC57" s="61">
        <v>0</v>
      </c>
      <c r="AD57" s="16">
        <v>0</v>
      </c>
      <c r="AE57" s="61">
        <v>0</v>
      </c>
      <c r="AF57" s="16" t="s">
        <v>98</v>
      </c>
      <c r="AG57" s="16" t="s">
        <v>98</v>
      </c>
      <c r="AH57" s="16" t="s">
        <v>98</v>
      </c>
      <c r="AI57" s="16" t="s">
        <v>98</v>
      </c>
      <c r="AJ57" s="16">
        <v>0</v>
      </c>
      <c r="AK57" s="60">
        <v>0</v>
      </c>
    </row>
    <row r="58" spans="1:37" ht="15.75" customHeight="1">
      <c r="A58" s="10" t="s">
        <v>185</v>
      </c>
      <c r="B58" s="10" t="s">
        <v>98</v>
      </c>
      <c r="C58" s="10" t="s">
        <v>98</v>
      </c>
      <c r="D58" s="10" t="s">
        <v>98</v>
      </c>
      <c r="E58" s="10" t="s">
        <v>98</v>
      </c>
      <c r="F58" s="10">
        <v>0</v>
      </c>
      <c r="G58" s="58">
        <v>0</v>
      </c>
      <c r="H58" s="10" t="s">
        <v>98</v>
      </c>
      <c r="I58" s="10" t="s">
        <v>98</v>
      </c>
      <c r="J58" s="10" t="s">
        <v>98</v>
      </c>
      <c r="K58" s="10" t="s">
        <v>98</v>
      </c>
      <c r="L58" s="10">
        <v>0</v>
      </c>
      <c r="M58" s="58">
        <v>0</v>
      </c>
      <c r="N58" s="10">
        <v>0</v>
      </c>
      <c r="O58" s="58">
        <v>0</v>
      </c>
      <c r="P58" s="10">
        <v>0</v>
      </c>
      <c r="Q58" s="59">
        <v>0</v>
      </c>
      <c r="R58" s="10">
        <v>0</v>
      </c>
      <c r="S58" s="59">
        <v>0</v>
      </c>
      <c r="T58" s="10">
        <v>0</v>
      </c>
      <c r="U58" s="59">
        <v>0</v>
      </c>
      <c r="V58" s="10">
        <v>0</v>
      </c>
      <c r="W58" s="59">
        <v>0</v>
      </c>
      <c r="X58" s="10">
        <v>0</v>
      </c>
      <c r="Y58" s="59">
        <v>0</v>
      </c>
      <c r="Z58" s="10">
        <v>0</v>
      </c>
      <c r="AA58" s="59">
        <v>0</v>
      </c>
      <c r="AB58" s="10">
        <v>0</v>
      </c>
      <c r="AC58" s="59">
        <v>0</v>
      </c>
      <c r="AD58" s="10">
        <v>0</v>
      </c>
      <c r="AE58" s="59">
        <v>0</v>
      </c>
      <c r="AF58" s="10" t="s">
        <v>98</v>
      </c>
      <c r="AG58" s="10" t="s">
        <v>98</v>
      </c>
      <c r="AH58" s="10" t="s">
        <v>98</v>
      </c>
      <c r="AI58" s="10" t="s">
        <v>98</v>
      </c>
      <c r="AJ58" s="10">
        <v>0</v>
      </c>
      <c r="AK58" s="58">
        <v>0</v>
      </c>
    </row>
    <row r="59" spans="1:37" ht="15.75" customHeight="1">
      <c r="A59" s="16" t="s">
        <v>186</v>
      </c>
      <c r="B59" s="16" t="s">
        <v>98</v>
      </c>
      <c r="C59" s="16" t="s">
        <v>98</v>
      </c>
      <c r="D59" s="16" t="s">
        <v>98</v>
      </c>
      <c r="E59" s="16" t="s">
        <v>98</v>
      </c>
      <c r="F59" s="16">
        <v>0</v>
      </c>
      <c r="G59" s="60">
        <v>0</v>
      </c>
      <c r="H59" s="16" t="s">
        <v>98</v>
      </c>
      <c r="I59" s="16" t="s">
        <v>98</v>
      </c>
      <c r="J59" s="16" t="s">
        <v>98</v>
      </c>
      <c r="K59" s="16" t="s">
        <v>98</v>
      </c>
      <c r="L59" s="16">
        <v>0</v>
      </c>
      <c r="M59" s="60">
        <v>0</v>
      </c>
      <c r="N59" s="16">
        <v>0</v>
      </c>
      <c r="O59" s="60">
        <v>0</v>
      </c>
      <c r="P59" s="20">
        <v>7</v>
      </c>
      <c r="Q59" s="61">
        <v>2.72</v>
      </c>
      <c r="R59" s="16">
        <v>0</v>
      </c>
      <c r="S59" s="61">
        <v>0</v>
      </c>
      <c r="T59" s="16">
        <v>0</v>
      </c>
      <c r="U59" s="61">
        <v>0</v>
      </c>
      <c r="V59" s="20">
        <v>7</v>
      </c>
      <c r="W59" s="61">
        <v>2.74</v>
      </c>
      <c r="X59" s="16">
        <v>0</v>
      </c>
      <c r="Y59" s="61">
        <v>0</v>
      </c>
      <c r="Z59" s="16">
        <v>0</v>
      </c>
      <c r="AA59" s="61">
        <v>0</v>
      </c>
      <c r="AB59" s="16">
        <v>6</v>
      </c>
      <c r="AC59" s="61">
        <v>3.5590777243257002E-2</v>
      </c>
      <c r="AD59" s="16">
        <v>0</v>
      </c>
      <c r="AE59" s="61">
        <v>0</v>
      </c>
      <c r="AF59" s="16" t="s">
        <v>98</v>
      </c>
      <c r="AG59" s="16" t="s">
        <v>98</v>
      </c>
      <c r="AH59" s="16" t="s">
        <v>98</v>
      </c>
      <c r="AI59" s="16" t="s">
        <v>98</v>
      </c>
      <c r="AJ59" s="16">
        <v>0</v>
      </c>
      <c r="AK59" s="60">
        <v>0</v>
      </c>
    </row>
    <row r="60" spans="1:37" ht="15.75" customHeight="1">
      <c r="A60" s="10" t="s">
        <v>187</v>
      </c>
      <c r="B60" s="10" t="s">
        <v>98</v>
      </c>
      <c r="C60" s="10" t="s">
        <v>98</v>
      </c>
      <c r="D60" s="10" t="s">
        <v>98</v>
      </c>
      <c r="E60" s="10" t="s">
        <v>98</v>
      </c>
      <c r="F60" s="10">
        <v>0</v>
      </c>
      <c r="G60" s="58">
        <v>0</v>
      </c>
      <c r="H60" s="10" t="s">
        <v>98</v>
      </c>
      <c r="I60" s="10" t="s">
        <v>98</v>
      </c>
      <c r="J60" s="10" t="s">
        <v>98</v>
      </c>
      <c r="K60" s="10" t="s">
        <v>98</v>
      </c>
      <c r="L60" s="10">
        <v>0</v>
      </c>
      <c r="M60" s="58">
        <v>0</v>
      </c>
      <c r="N60" s="10">
        <v>0</v>
      </c>
      <c r="O60" s="58">
        <v>0</v>
      </c>
      <c r="P60" s="11">
        <v>1</v>
      </c>
      <c r="Q60" s="59">
        <v>0.77</v>
      </c>
      <c r="R60" s="10">
        <v>0</v>
      </c>
      <c r="S60" s="59">
        <v>0</v>
      </c>
      <c r="T60" s="10">
        <v>1</v>
      </c>
      <c r="U60" s="59">
        <v>0.77</v>
      </c>
      <c r="V60" s="11">
        <v>1</v>
      </c>
      <c r="W60" s="59">
        <v>0.77</v>
      </c>
      <c r="X60" s="10">
        <v>0</v>
      </c>
      <c r="Y60" s="59">
        <v>0</v>
      </c>
      <c r="Z60" s="10">
        <v>1</v>
      </c>
      <c r="AA60" s="59">
        <v>5.9317962072095104E-3</v>
      </c>
      <c r="AB60" s="10">
        <v>1</v>
      </c>
      <c r="AC60" s="59">
        <v>5.9317962072095104E-3</v>
      </c>
      <c r="AD60" s="10">
        <v>0</v>
      </c>
      <c r="AE60" s="59">
        <v>0</v>
      </c>
      <c r="AF60" s="10" t="s">
        <v>98</v>
      </c>
      <c r="AG60" s="10" t="s">
        <v>98</v>
      </c>
      <c r="AH60" s="10" t="s">
        <v>98</v>
      </c>
      <c r="AI60" s="10" t="s">
        <v>98</v>
      </c>
      <c r="AJ60" s="10">
        <v>0</v>
      </c>
      <c r="AK60" s="58">
        <v>0</v>
      </c>
    </row>
    <row r="61" spans="1:37" ht="15.75" customHeight="1">
      <c r="A61" s="16" t="s">
        <v>188</v>
      </c>
      <c r="B61" s="16" t="s">
        <v>98</v>
      </c>
      <c r="C61" s="16" t="s">
        <v>98</v>
      </c>
      <c r="D61" s="16" t="s">
        <v>98</v>
      </c>
      <c r="E61" s="16" t="s">
        <v>98</v>
      </c>
      <c r="F61" s="16">
        <v>0</v>
      </c>
      <c r="G61" s="60">
        <v>0</v>
      </c>
      <c r="H61" s="16" t="s">
        <v>98</v>
      </c>
      <c r="I61" s="16" t="s">
        <v>98</v>
      </c>
      <c r="J61" s="16" t="s">
        <v>98</v>
      </c>
      <c r="K61" s="16" t="s">
        <v>98</v>
      </c>
      <c r="L61" s="16">
        <v>0</v>
      </c>
      <c r="M61" s="60">
        <v>0</v>
      </c>
      <c r="N61" s="16">
        <v>0</v>
      </c>
      <c r="O61" s="60">
        <v>0</v>
      </c>
      <c r="P61" s="16">
        <v>0</v>
      </c>
      <c r="Q61" s="61">
        <v>0</v>
      </c>
      <c r="R61" s="16">
        <v>0</v>
      </c>
      <c r="S61" s="61">
        <v>0</v>
      </c>
      <c r="T61" s="16">
        <v>0</v>
      </c>
      <c r="U61" s="61">
        <v>0</v>
      </c>
      <c r="V61" s="16">
        <v>0</v>
      </c>
      <c r="W61" s="61">
        <v>0</v>
      </c>
      <c r="X61" s="16">
        <v>0</v>
      </c>
      <c r="Y61" s="61">
        <v>0</v>
      </c>
      <c r="Z61" s="16">
        <v>0</v>
      </c>
      <c r="AA61" s="61">
        <v>0</v>
      </c>
      <c r="AB61" s="16">
        <v>0</v>
      </c>
      <c r="AC61" s="61">
        <v>0</v>
      </c>
      <c r="AD61" s="16">
        <v>0</v>
      </c>
      <c r="AE61" s="61">
        <v>0</v>
      </c>
      <c r="AF61" s="16" t="s">
        <v>98</v>
      </c>
      <c r="AG61" s="16" t="s">
        <v>98</v>
      </c>
      <c r="AH61" s="16" t="s">
        <v>98</v>
      </c>
      <c r="AI61" s="16" t="s">
        <v>98</v>
      </c>
      <c r="AJ61" s="16">
        <v>0</v>
      </c>
      <c r="AK61" s="60">
        <v>0</v>
      </c>
    </row>
    <row r="62" spans="1:37" ht="15.75" customHeight="1">
      <c r="A62" s="10" t="s">
        <v>189</v>
      </c>
      <c r="B62" s="10" t="s">
        <v>98</v>
      </c>
      <c r="C62" s="10" t="s">
        <v>98</v>
      </c>
      <c r="D62" s="10" t="s">
        <v>98</v>
      </c>
      <c r="E62" s="10" t="s">
        <v>98</v>
      </c>
      <c r="F62" s="10">
        <v>0</v>
      </c>
      <c r="G62" s="58">
        <v>0</v>
      </c>
      <c r="H62" s="10" t="s">
        <v>98</v>
      </c>
      <c r="I62" s="10" t="s">
        <v>98</v>
      </c>
      <c r="J62" s="10" t="s">
        <v>98</v>
      </c>
      <c r="K62" s="10" t="s">
        <v>98</v>
      </c>
      <c r="L62" s="10">
        <v>0</v>
      </c>
      <c r="M62" s="58">
        <v>0</v>
      </c>
      <c r="N62" s="10">
        <v>0</v>
      </c>
      <c r="O62" s="58">
        <v>0</v>
      </c>
      <c r="P62" s="10">
        <v>0</v>
      </c>
      <c r="Q62" s="59">
        <v>0</v>
      </c>
      <c r="R62" s="10">
        <v>0</v>
      </c>
      <c r="S62" s="59">
        <v>0</v>
      </c>
      <c r="T62" s="10">
        <v>0</v>
      </c>
      <c r="U62" s="59">
        <v>0</v>
      </c>
      <c r="V62" s="10">
        <v>0</v>
      </c>
      <c r="W62" s="59">
        <v>0</v>
      </c>
      <c r="X62" s="10">
        <v>0</v>
      </c>
      <c r="Y62" s="59">
        <v>0</v>
      </c>
      <c r="Z62" s="10">
        <v>0</v>
      </c>
      <c r="AA62" s="59">
        <v>0</v>
      </c>
      <c r="AB62" s="10">
        <v>0</v>
      </c>
      <c r="AC62" s="59">
        <v>0</v>
      </c>
      <c r="AD62" s="10">
        <v>0</v>
      </c>
      <c r="AE62" s="59">
        <v>0</v>
      </c>
      <c r="AF62" s="10" t="s">
        <v>98</v>
      </c>
      <c r="AG62" s="10" t="s">
        <v>98</v>
      </c>
      <c r="AH62" s="10" t="s">
        <v>98</v>
      </c>
      <c r="AI62" s="10" t="s">
        <v>98</v>
      </c>
      <c r="AJ62" s="10">
        <v>0</v>
      </c>
      <c r="AK62" s="58">
        <v>0</v>
      </c>
    </row>
    <row r="63" spans="1:37" ht="15.75" customHeight="1">
      <c r="A63" s="16" t="s">
        <v>190</v>
      </c>
      <c r="B63" s="16" t="s">
        <v>98</v>
      </c>
      <c r="C63" s="16" t="s">
        <v>98</v>
      </c>
      <c r="D63" s="16" t="s">
        <v>98</v>
      </c>
      <c r="E63" s="16" t="s">
        <v>98</v>
      </c>
      <c r="F63" s="16">
        <v>0</v>
      </c>
      <c r="G63" s="60">
        <v>0</v>
      </c>
      <c r="H63" s="16" t="s">
        <v>98</v>
      </c>
      <c r="I63" s="16" t="s">
        <v>98</v>
      </c>
      <c r="J63" s="16" t="s">
        <v>98</v>
      </c>
      <c r="K63" s="16" t="s">
        <v>98</v>
      </c>
      <c r="L63" s="16">
        <v>0</v>
      </c>
      <c r="M63" s="60">
        <v>0</v>
      </c>
      <c r="N63" s="16">
        <v>0</v>
      </c>
      <c r="O63" s="60">
        <v>0</v>
      </c>
      <c r="P63" s="16">
        <v>0</v>
      </c>
      <c r="Q63" s="61">
        <v>0</v>
      </c>
      <c r="R63" s="16">
        <v>0</v>
      </c>
      <c r="S63" s="61">
        <v>0</v>
      </c>
      <c r="T63" s="16">
        <v>0</v>
      </c>
      <c r="U63" s="61">
        <v>0</v>
      </c>
      <c r="V63" s="16">
        <v>0</v>
      </c>
      <c r="W63" s="61">
        <v>0</v>
      </c>
      <c r="X63" s="16">
        <v>0</v>
      </c>
      <c r="Y63" s="61">
        <v>0</v>
      </c>
      <c r="Z63" s="16">
        <v>0</v>
      </c>
      <c r="AA63" s="61">
        <v>0</v>
      </c>
      <c r="AB63" s="16">
        <v>1</v>
      </c>
      <c r="AC63" s="61">
        <v>5.9317962072095104E-3</v>
      </c>
      <c r="AD63" s="16">
        <v>0</v>
      </c>
      <c r="AE63" s="61">
        <v>0</v>
      </c>
      <c r="AF63" s="16" t="s">
        <v>98</v>
      </c>
      <c r="AG63" s="16" t="s">
        <v>98</v>
      </c>
      <c r="AH63" s="16" t="s">
        <v>98</v>
      </c>
      <c r="AI63" s="16" t="s">
        <v>98</v>
      </c>
      <c r="AJ63" s="16">
        <v>0</v>
      </c>
      <c r="AK63" s="60">
        <v>0</v>
      </c>
    </row>
    <row r="64" spans="1:37" ht="15.75" customHeight="1">
      <c r="A64" s="10" t="s">
        <v>191</v>
      </c>
      <c r="B64" s="10" t="s">
        <v>98</v>
      </c>
      <c r="C64" s="10" t="s">
        <v>98</v>
      </c>
      <c r="D64" s="10" t="s">
        <v>98</v>
      </c>
      <c r="E64" s="10" t="s">
        <v>98</v>
      </c>
      <c r="F64" s="10">
        <v>0</v>
      </c>
      <c r="G64" s="58">
        <v>0</v>
      </c>
      <c r="H64" s="10" t="s">
        <v>98</v>
      </c>
      <c r="I64" s="10" t="s">
        <v>98</v>
      </c>
      <c r="J64" s="10" t="s">
        <v>98</v>
      </c>
      <c r="K64" s="10" t="s">
        <v>98</v>
      </c>
      <c r="L64" s="10">
        <v>0</v>
      </c>
      <c r="M64" s="58">
        <v>0</v>
      </c>
      <c r="N64" s="10">
        <v>0</v>
      </c>
      <c r="O64" s="58">
        <v>0</v>
      </c>
      <c r="P64" s="10">
        <v>0</v>
      </c>
      <c r="Q64" s="59">
        <v>0</v>
      </c>
      <c r="R64" s="10">
        <v>0</v>
      </c>
      <c r="S64" s="59">
        <v>0</v>
      </c>
      <c r="T64" s="10">
        <v>0</v>
      </c>
      <c r="U64" s="59">
        <v>0</v>
      </c>
      <c r="V64" s="10">
        <v>0</v>
      </c>
      <c r="W64" s="59">
        <v>0</v>
      </c>
      <c r="X64" s="10">
        <v>0</v>
      </c>
      <c r="Y64" s="59">
        <v>0</v>
      </c>
      <c r="Z64" s="10">
        <v>0</v>
      </c>
      <c r="AA64" s="59">
        <v>0</v>
      </c>
      <c r="AB64" s="10">
        <v>0</v>
      </c>
      <c r="AC64" s="59">
        <v>0</v>
      </c>
      <c r="AD64" s="10">
        <v>0</v>
      </c>
      <c r="AE64" s="59">
        <v>0</v>
      </c>
      <c r="AF64" s="10" t="s">
        <v>98</v>
      </c>
      <c r="AG64" s="10" t="s">
        <v>98</v>
      </c>
      <c r="AH64" s="10" t="s">
        <v>98</v>
      </c>
      <c r="AI64" s="10" t="s">
        <v>98</v>
      </c>
      <c r="AJ64" s="10">
        <v>0</v>
      </c>
      <c r="AK64" s="58">
        <v>0</v>
      </c>
    </row>
    <row r="65" spans="1:37" ht="15.75" customHeight="1">
      <c r="A65" s="16" t="s">
        <v>192</v>
      </c>
      <c r="B65" s="16" t="s">
        <v>98</v>
      </c>
      <c r="C65" s="16" t="s">
        <v>98</v>
      </c>
      <c r="D65" s="16" t="s">
        <v>98</v>
      </c>
      <c r="E65" s="16" t="s">
        <v>98</v>
      </c>
      <c r="F65" s="16">
        <v>0</v>
      </c>
      <c r="G65" s="60">
        <v>0</v>
      </c>
      <c r="H65" s="16" t="s">
        <v>98</v>
      </c>
      <c r="I65" s="16" t="s">
        <v>98</v>
      </c>
      <c r="J65" s="16" t="s">
        <v>98</v>
      </c>
      <c r="K65" s="16" t="s">
        <v>98</v>
      </c>
      <c r="L65" s="16">
        <v>0</v>
      </c>
      <c r="M65" s="60">
        <v>0</v>
      </c>
      <c r="N65" s="16">
        <v>0</v>
      </c>
      <c r="O65" s="60">
        <v>0</v>
      </c>
      <c r="P65" s="20">
        <v>1</v>
      </c>
      <c r="Q65" s="61">
        <v>0.42</v>
      </c>
      <c r="R65" s="16">
        <v>0</v>
      </c>
      <c r="S65" s="61">
        <v>0</v>
      </c>
      <c r="T65" s="16">
        <v>0</v>
      </c>
      <c r="U65" s="61">
        <v>0</v>
      </c>
      <c r="V65" s="20">
        <v>1</v>
      </c>
      <c r="W65" s="61">
        <v>0.43</v>
      </c>
      <c r="X65" s="16">
        <v>0</v>
      </c>
      <c r="Y65" s="61">
        <v>0</v>
      </c>
      <c r="Z65" s="16">
        <v>0</v>
      </c>
      <c r="AA65" s="61">
        <v>0</v>
      </c>
      <c r="AB65" s="16">
        <v>1</v>
      </c>
      <c r="AC65" s="61">
        <v>5.9317962072095104E-3</v>
      </c>
      <c r="AD65" s="16">
        <v>0</v>
      </c>
      <c r="AE65" s="61">
        <v>0</v>
      </c>
      <c r="AF65" s="16" t="s">
        <v>98</v>
      </c>
      <c r="AG65" s="16" t="s">
        <v>98</v>
      </c>
      <c r="AH65" s="16" t="s">
        <v>98</v>
      </c>
      <c r="AI65" s="16" t="s">
        <v>98</v>
      </c>
      <c r="AJ65" s="16">
        <v>0</v>
      </c>
      <c r="AK65" s="60">
        <v>0</v>
      </c>
    </row>
    <row r="66" spans="1:37" ht="15.75" customHeight="1">
      <c r="A66" s="10" t="s">
        <v>193</v>
      </c>
      <c r="B66" s="10" t="s">
        <v>98</v>
      </c>
      <c r="C66" s="10" t="s">
        <v>98</v>
      </c>
      <c r="D66" s="10" t="s">
        <v>98</v>
      </c>
      <c r="E66" s="10" t="s">
        <v>98</v>
      </c>
      <c r="F66" s="10">
        <v>0</v>
      </c>
      <c r="G66" s="58">
        <v>0</v>
      </c>
      <c r="H66" s="10" t="s">
        <v>98</v>
      </c>
      <c r="I66" s="10" t="s">
        <v>98</v>
      </c>
      <c r="J66" s="10" t="s">
        <v>98</v>
      </c>
      <c r="K66" s="10" t="s">
        <v>98</v>
      </c>
      <c r="L66" s="10">
        <v>0</v>
      </c>
      <c r="M66" s="58">
        <v>0</v>
      </c>
      <c r="N66" s="10">
        <v>0</v>
      </c>
      <c r="O66" s="58">
        <v>0</v>
      </c>
      <c r="P66" s="10">
        <v>0</v>
      </c>
      <c r="Q66" s="59">
        <v>0</v>
      </c>
      <c r="R66" s="10">
        <v>0</v>
      </c>
      <c r="S66" s="59">
        <v>0</v>
      </c>
      <c r="T66" s="10">
        <v>0</v>
      </c>
      <c r="U66" s="59">
        <v>0</v>
      </c>
      <c r="V66" s="10">
        <v>0</v>
      </c>
      <c r="W66" s="59">
        <v>0</v>
      </c>
      <c r="X66" s="10">
        <v>0</v>
      </c>
      <c r="Y66" s="59">
        <v>0</v>
      </c>
      <c r="Z66" s="10">
        <v>0</v>
      </c>
      <c r="AA66" s="59">
        <v>0</v>
      </c>
      <c r="AB66" s="10">
        <v>0</v>
      </c>
      <c r="AC66" s="59">
        <v>0</v>
      </c>
      <c r="AD66" s="10">
        <v>0</v>
      </c>
      <c r="AE66" s="59">
        <v>0</v>
      </c>
      <c r="AF66" s="10" t="s">
        <v>98</v>
      </c>
      <c r="AG66" s="10" t="s">
        <v>98</v>
      </c>
      <c r="AH66" s="10" t="s">
        <v>98</v>
      </c>
      <c r="AI66" s="10" t="s">
        <v>98</v>
      </c>
      <c r="AJ66" s="10">
        <v>0</v>
      </c>
      <c r="AK66" s="58">
        <v>0</v>
      </c>
    </row>
    <row r="67" spans="1:37" ht="15.75" customHeight="1">
      <c r="A67" s="16" t="s">
        <v>194</v>
      </c>
      <c r="B67" s="16" t="s">
        <v>98</v>
      </c>
      <c r="C67" s="16" t="s">
        <v>98</v>
      </c>
      <c r="D67" s="16" t="s">
        <v>98</v>
      </c>
      <c r="E67" s="16" t="s">
        <v>98</v>
      </c>
      <c r="F67" s="16">
        <v>3</v>
      </c>
      <c r="G67" s="60">
        <v>1.26635711270578</v>
      </c>
      <c r="H67" s="16" t="s">
        <v>98</v>
      </c>
      <c r="I67" s="16" t="s">
        <v>98</v>
      </c>
      <c r="J67" s="16" t="s">
        <v>98</v>
      </c>
      <c r="K67" s="16" t="s">
        <v>98</v>
      </c>
      <c r="L67" s="16">
        <v>3</v>
      </c>
      <c r="M67" s="60">
        <v>1.26635711270578</v>
      </c>
      <c r="N67" s="16">
        <v>0</v>
      </c>
      <c r="O67" s="60">
        <v>0</v>
      </c>
      <c r="P67" s="20">
        <v>6</v>
      </c>
      <c r="Q67" s="61">
        <v>2.5</v>
      </c>
      <c r="R67" s="20">
        <v>3</v>
      </c>
      <c r="S67" s="61">
        <v>1.25</v>
      </c>
      <c r="T67" s="16">
        <v>0</v>
      </c>
      <c r="U67" s="61">
        <v>0</v>
      </c>
      <c r="V67" s="20">
        <v>5</v>
      </c>
      <c r="W67" s="61">
        <v>2.09</v>
      </c>
      <c r="X67" s="20">
        <v>2</v>
      </c>
      <c r="Y67" s="61">
        <v>0.84</v>
      </c>
      <c r="Z67" s="16">
        <v>0</v>
      </c>
      <c r="AA67" s="61">
        <v>0</v>
      </c>
      <c r="AB67" s="16">
        <v>5</v>
      </c>
      <c r="AC67" s="61">
        <v>2.9658981036047499E-2</v>
      </c>
      <c r="AD67" s="16">
        <v>2</v>
      </c>
      <c r="AE67" s="61">
        <v>1.1863592414419E-2</v>
      </c>
      <c r="AF67" s="16" t="s">
        <v>98</v>
      </c>
      <c r="AG67" s="16" t="s">
        <v>98</v>
      </c>
      <c r="AH67" s="16" t="s">
        <v>98</v>
      </c>
      <c r="AI67" s="16" t="s">
        <v>98</v>
      </c>
      <c r="AJ67" s="16">
        <v>2</v>
      </c>
      <c r="AK67" s="60">
        <v>0.84423807513718896</v>
      </c>
    </row>
    <row r="68" spans="1:37" ht="15.75" customHeight="1">
      <c r="A68" s="10" t="s">
        <v>195</v>
      </c>
      <c r="B68" s="10" t="s">
        <v>98</v>
      </c>
      <c r="C68" s="10" t="s">
        <v>98</v>
      </c>
      <c r="D68" s="10" t="s">
        <v>98</v>
      </c>
      <c r="E68" s="10" t="s">
        <v>98</v>
      </c>
      <c r="F68" s="11">
        <v>1</v>
      </c>
      <c r="G68" s="58">
        <v>0.100897992129957</v>
      </c>
      <c r="H68" s="10" t="s">
        <v>98</v>
      </c>
      <c r="I68" s="10" t="s">
        <v>98</v>
      </c>
      <c r="J68" s="10" t="s">
        <v>98</v>
      </c>
      <c r="K68" s="10" t="s">
        <v>98</v>
      </c>
      <c r="L68" s="11">
        <v>1</v>
      </c>
      <c r="M68" s="58">
        <v>0.100897992129957</v>
      </c>
      <c r="N68" s="11">
        <v>1</v>
      </c>
      <c r="O68" s="58">
        <v>0.100897992129957</v>
      </c>
      <c r="P68" s="11">
        <v>4</v>
      </c>
      <c r="Q68" s="59">
        <v>0.39</v>
      </c>
      <c r="R68" s="11">
        <v>2</v>
      </c>
      <c r="S68" s="59">
        <v>0.2</v>
      </c>
      <c r="T68" s="11">
        <v>1</v>
      </c>
      <c r="U68" s="59">
        <v>0.1</v>
      </c>
      <c r="V68" s="11">
        <v>4</v>
      </c>
      <c r="W68" s="59">
        <v>0.4</v>
      </c>
      <c r="X68" s="11">
        <v>2</v>
      </c>
      <c r="Y68" s="59">
        <v>0.2</v>
      </c>
      <c r="Z68" s="10">
        <v>1</v>
      </c>
      <c r="AA68" s="59">
        <v>5.9317962072095104E-3</v>
      </c>
      <c r="AB68" s="10">
        <v>6</v>
      </c>
      <c r="AC68" s="59">
        <v>3.5590777243257002E-2</v>
      </c>
      <c r="AD68" s="10">
        <v>2</v>
      </c>
      <c r="AE68" s="59">
        <v>1.1863592414419E-2</v>
      </c>
      <c r="AF68" s="10" t="s">
        <v>98</v>
      </c>
      <c r="AG68" s="10" t="s">
        <v>98</v>
      </c>
      <c r="AH68" s="10" t="s">
        <v>98</v>
      </c>
      <c r="AI68" s="10" t="s">
        <v>98</v>
      </c>
      <c r="AJ68" s="10">
        <v>4</v>
      </c>
      <c r="AK68" s="58">
        <v>0.40359196851982698</v>
      </c>
    </row>
    <row r="69" spans="1:37" ht="15.75" customHeight="1">
      <c r="A69" s="16" t="s">
        <v>196</v>
      </c>
      <c r="B69" s="16" t="s">
        <v>98</v>
      </c>
      <c r="C69" s="16" t="s">
        <v>98</v>
      </c>
      <c r="D69" s="16" t="s">
        <v>98</v>
      </c>
      <c r="E69" s="16" t="s">
        <v>98</v>
      </c>
      <c r="F69" s="16">
        <v>0</v>
      </c>
      <c r="G69" s="60">
        <v>0</v>
      </c>
      <c r="H69" s="16" t="s">
        <v>98</v>
      </c>
      <c r="I69" s="16" t="s">
        <v>98</v>
      </c>
      <c r="J69" s="16" t="s">
        <v>98</v>
      </c>
      <c r="K69" s="16" t="s">
        <v>98</v>
      </c>
      <c r="L69" s="16">
        <v>0</v>
      </c>
      <c r="M69" s="60">
        <v>0</v>
      </c>
      <c r="N69" s="16">
        <v>0</v>
      </c>
      <c r="O69" s="60">
        <v>0</v>
      </c>
      <c r="P69" s="16">
        <v>0</v>
      </c>
      <c r="Q69" s="61">
        <v>0</v>
      </c>
      <c r="R69" s="20">
        <v>0</v>
      </c>
      <c r="S69" s="61">
        <v>0</v>
      </c>
      <c r="T69" s="16">
        <v>0</v>
      </c>
      <c r="U69" s="61">
        <v>0</v>
      </c>
      <c r="V69" s="16">
        <v>0</v>
      </c>
      <c r="W69" s="61">
        <v>0</v>
      </c>
      <c r="X69" s="20">
        <v>0</v>
      </c>
      <c r="Y69" s="61">
        <v>0</v>
      </c>
      <c r="Z69" s="16">
        <v>0</v>
      </c>
      <c r="AA69" s="61">
        <v>0</v>
      </c>
      <c r="AB69" s="16">
        <v>0</v>
      </c>
      <c r="AC69" s="61">
        <v>0</v>
      </c>
      <c r="AD69" s="16">
        <v>0</v>
      </c>
      <c r="AE69" s="61">
        <v>0</v>
      </c>
      <c r="AF69" s="16" t="s">
        <v>98</v>
      </c>
      <c r="AG69" s="16" t="s">
        <v>98</v>
      </c>
      <c r="AH69" s="16" t="s">
        <v>98</v>
      </c>
      <c r="AI69" s="16" t="s">
        <v>98</v>
      </c>
      <c r="AJ69" s="16">
        <v>0</v>
      </c>
      <c r="AK69" s="60">
        <v>0</v>
      </c>
    </row>
    <row r="70" spans="1:37" ht="15.75" customHeight="1">
      <c r="A70" s="10" t="s">
        <v>197</v>
      </c>
      <c r="B70" s="10" t="s">
        <v>98</v>
      </c>
      <c r="C70" s="10" t="s">
        <v>98</v>
      </c>
      <c r="D70" s="10" t="s">
        <v>98</v>
      </c>
      <c r="E70" s="10" t="s">
        <v>98</v>
      </c>
      <c r="F70" s="10">
        <v>0</v>
      </c>
      <c r="G70" s="58">
        <v>0</v>
      </c>
      <c r="H70" s="10" t="s">
        <v>98</v>
      </c>
      <c r="I70" s="10" t="s">
        <v>98</v>
      </c>
      <c r="J70" s="10" t="s">
        <v>98</v>
      </c>
      <c r="K70" s="10" t="s">
        <v>98</v>
      </c>
      <c r="L70" s="10">
        <v>0</v>
      </c>
      <c r="M70" s="58">
        <v>0</v>
      </c>
      <c r="N70" s="10">
        <v>0</v>
      </c>
      <c r="O70" s="58">
        <v>0</v>
      </c>
      <c r="P70" s="10">
        <v>0</v>
      </c>
      <c r="Q70" s="59">
        <v>0</v>
      </c>
      <c r="R70" s="10">
        <v>0</v>
      </c>
      <c r="S70" s="59">
        <v>0</v>
      </c>
      <c r="T70" s="10">
        <v>0</v>
      </c>
      <c r="U70" s="59">
        <v>0</v>
      </c>
      <c r="V70" s="10">
        <v>0</v>
      </c>
      <c r="W70" s="59">
        <v>0</v>
      </c>
      <c r="X70" s="10">
        <v>0</v>
      </c>
      <c r="Y70" s="59">
        <v>0</v>
      </c>
      <c r="Z70" s="10">
        <v>0</v>
      </c>
      <c r="AA70" s="59">
        <v>0</v>
      </c>
      <c r="AB70" s="10">
        <v>0</v>
      </c>
      <c r="AC70" s="59">
        <v>0</v>
      </c>
      <c r="AD70" s="10">
        <v>0</v>
      </c>
      <c r="AE70" s="59">
        <v>0</v>
      </c>
      <c r="AF70" s="10" t="s">
        <v>98</v>
      </c>
      <c r="AG70" s="10" t="s">
        <v>98</v>
      </c>
      <c r="AH70" s="10" t="s">
        <v>98</v>
      </c>
      <c r="AI70" s="10" t="s">
        <v>98</v>
      </c>
      <c r="AJ70" s="10">
        <v>0</v>
      </c>
      <c r="AK70" s="58">
        <v>0</v>
      </c>
    </row>
    <row r="71" spans="1:37" ht="15.75" customHeight="1">
      <c r="A71" s="16" t="s">
        <v>198</v>
      </c>
      <c r="B71" s="16" t="s">
        <v>98</v>
      </c>
      <c r="C71" s="16" t="s">
        <v>98</v>
      </c>
      <c r="D71" s="16" t="s">
        <v>98</v>
      </c>
      <c r="E71" s="16" t="s">
        <v>98</v>
      </c>
      <c r="F71" s="16">
        <v>0</v>
      </c>
      <c r="G71" s="60">
        <v>0</v>
      </c>
      <c r="H71" s="16" t="s">
        <v>98</v>
      </c>
      <c r="I71" s="16" t="s">
        <v>98</v>
      </c>
      <c r="J71" s="16" t="s">
        <v>98</v>
      </c>
      <c r="K71" s="16" t="s">
        <v>98</v>
      </c>
      <c r="L71" s="16">
        <v>0</v>
      </c>
      <c r="M71" s="60">
        <v>0</v>
      </c>
      <c r="N71" s="16">
        <v>0</v>
      </c>
      <c r="O71" s="60">
        <v>0</v>
      </c>
      <c r="P71" s="20">
        <v>1</v>
      </c>
      <c r="Q71" s="61">
        <v>2.2000000000000002</v>
      </c>
      <c r="R71" s="16">
        <v>0</v>
      </c>
      <c r="S71" s="61">
        <v>0</v>
      </c>
      <c r="T71" s="16">
        <v>0</v>
      </c>
      <c r="U71" s="61">
        <v>0</v>
      </c>
      <c r="V71" s="20">
        <v>1</v>
      </c>
      <c r="W71" s="61">
        <v>2.17</v>
      </c>
      <c r="X71" s="16">
        <v>0</v>
      </c>
      <c r="Y71" s="61">
        <v>0</v>
      </c>
      <c r="Z71" s="16">
        <v>0</v>
      </c>
      <c r="AA71" s="61">
        <v>0</v>
      </c>
      <c r="AB71" s="16">
        <v>2</v>
      </c>
      <c r="AC71" s="61">
        <v>1.1863592414419E-2</v>
      </c>
      <c r="AD71" s="16">
        <v>0</v>
      </c>
      <c r="AE71" s="61">
        <v>0</v>
      </c>
      <c r="AF71" s="16" t="s">
        <v>98</v>
      </c>
      <c r="AG71" s="16" t="s">
        <v>98</v>
      </c>
      <c r="AH71" s="16" t="s">
        <v>98</v>
      </c>
      <c r="AI71" s="16" t="s">
        <v>98</v>
      </c>
      <c r="AJ71" s="16">
        <v>0</v>
      </c>
      <c r="AK71" s="60">
        <v>0</v>
      </c>
    </row>
    <row r="72" spans="1:37" ht="15.75" customHeight="1">
      <c r="A72" s="10" t="s">
        <v>199</v>
      </c>
      <c r="B72" s="10" t="s">
        <v>98</v>
      </c>
      <c r="C72" s="10" t="s">
        <v>98</v>
      </c>
      <c r="D72" s="10" t="s">
        <v>98</v>
      </c>
      <c r="E72" s="10" t="s">
        <v>98</v>
      </c>
      <c r="F72" s="10">
        <v>1</v>
      </c>
      <c r="G72" s="58">
        <v>0.86580086580086602</v>
      </c>
      <c r="H72" s="10" t="s">
        <v>98</v>
      </c>
      <c r="I72" s="10" t="s">
        <v>98</v>
      </c>
      <c r="J72" s="10" t="s">
        <v>98</v>
      </c>
      <c r="K72" s="10" t="s">
        <v>98</v>
      </c>
      <c r="L72" s="10">
        <v>1</v>
      </c>
      <c r="M72" s="58">
        <v>0.86580086580086602</v>
      </c>
      <c r="N72" s="10">
        <v>0</v>
      </c>
      <c r="O72" s="58">
        <v>0</v>
      </c>
      <c r="P72" s="11">
        <v>1</v>
      </c>
      <c r="Q72" s="59">
        <v>0.85</v>
      </c>
      <c r="R72" s="10">
        <v>1</v>
      </c>
      <c r="S72" s="59">
        <v>0.85</v>
      </c>
      <c r="T72" s="10">
        <v>0</v>
      </c>
      <c r="U72" s="59">
        <v>0</v>
      </c>
      <c r="V72" s="11">
        <v>1</v>
      </c>
      <c r="W72" s="59">
        <v>0.86</v>
      </c>
      <c r="X72" s="10">
        <v>1</v>
      </c>
      <c r="Y72" s="59">
        <v>0.86</v>
      </c>
      <c r="Z72" s="10">
        <v>0</v>
      </c>
      <c r="AA72" s="59">
        <v>0</v>
      </c>
      <c r="AB72" s="10">
        <v>1</v>
      </c>
      <c r="AC72" s="59">
        <v>5.9317962072095104E-3</v>
      </c>
      <c r="AD72" s="10">
        <v>1</v>
      </c>
      <c r="AE72" s="59">
        <v>5.9317962072095104E-3</v>
      </c>
      <c r="AF72" s="10" t="s">
        <v>98</v>
      </c>
      <c r="AG72" s="10" t="s">
        <v>98</v>
      </c>
      <c r="AH72" s="10" t="s">
        <v>98</v>
      </c>
      <c r="AI72" s="10" t="s">
        <v>98</v>
      </c>
      <c r="AJ72" s="10">
        <v>1</v>
      </c>
      <c r="AK72" s="58">
        <v>0.86580086580086602</v>
      </c>
    </row>
    <row r="73" spans="1:37" ht="15.75" customHeight="1">
      <c r="A73" s="16" t="s">
        <v>200</v>
      </c>
      <c r="B73" s="16" t="s">
        <v>98</v>
      </c>
      <c r="C73" s="16" t="s">
        <v>98</v>
      </c>
      <c r="D73" s="16" t="s">
        <v>98</v>
      </c>
      <c r="E73" s="16" t="s">
        <v>98</v>
      </c>
      <c r="F73" s="16">
        <v>6</v>
      </c>
      <c r="G73" s="60">
        <v>0.797236247674728</v>
      </c>
      <c r="H73" s="16" t="s">
        <v>98</v>
      </c>
      <c r="I73" s="16" t="s">
        <v>98</v>
      </c>
      <c r="J73" s="16" t="s">
        <v>98</v>
      </c>
      <c r="K73" s="16" t="s">
        <v>98</v>
      </c>
      <c r="L73" s="16">
        <v>7</v>
      </c>
      <c r="M73" s="60">
        <v>0.93010895562051599</v>
      </c>
      <c r="N73" s="16">
        <v>0</v>
      </c>
      <c r="O73" s="60">
        <v>0</v>
      </c>
      <c r="P73" s="20">
        <v>13</v>
      </c>
      <c r="Q73" s="61">
        <v>1.71</v>
      </c>
      <c r="R73" s="20">
        <v>6</v>
      </c>
      <c r="S73" s="61">
        <v>0.79</v>
      </c>
      <c r="T73" s="16">
        <v>0</v>
      </c>
      <c r="U73" s="61">
        <v>0</v>
      </c>
      <c r="V73" s="20">
        <v>14</v>
      </c>
      <c r="W73" s="61">
        <v>1.85</v>
      </c>
      <c r="X73" s="20">
        <v>6</v>
      </c>
      <c r="Y73" s="61">
        <v>0.79</v>
      </c>
      <c r="Z73" s="16">
        <v>0</v>
      </c>
      <c r="AA73" s="61">
        <v>0</v>
      </c>
      <c r="AB73" s="16">
        <v>13</v>
      </c>
      <c r="AC73" s="61">
        <v>7.7113350693723604E-2</v>
      </c>
      <c r="AD73" s="16">
        <v>6</v>
      </c>
      <c r="AE73" s="61">
        <v>3.5590777243257002E-2</v>
      </c>
      <c r="AF73" s="16" t="s">
        <v>98</v>
      </c>
      <c r="AG73" s="16" t="s">
        <v>98</v>
      </c>
      <c r="AH73" s="16" t="s">
        <v>98</v>
      </c>
      <c r="AI73" s="16" t="s">
        <v>98</v>
      </c>
      <c r="AJ73" s="16">
        <v>6</v>
      </c>
      <c r="AK73" s="60">
        <v>0.797236247674728</v>
      </c>
    </row>
    <row r="74" spans="1:37" ht="15.75" customHeight="1">
      <c r="A74" s="10" t="s">
        <v>201</v>
      </c>
      <c r="B74" s="10" t="s">
        <v>98</v>
      </c>
      <c r="C74" s="10" t="s">
        <v>98</v>
      </c>
      <c r="D74" s="10" t="s">
        <v>98</v>
      </c>
      <c r="E74" s="10" t="s">
        <v>98</v>
      </c>
      <c r="F74" s="10">
        <v>0</v>
      </c>
      <c r="G74" s="58">
        <v>0</v>
      </c>
      <c r="H74" s="10" t="s">
        <v>98</v>
      </c>
      <c r="I74" s="10" t="s">
        <v>98</v>
      </c>
      <c r="J74" s="10" t="s">
        <v>98</v>
      </c>
      <c r="K74" s="10" t="s">
        <v>98</v>
      </c>
      <c r="L74" s="10">
        <v>0</v>
      </c>
      <c r="M74" s="58">
        <v>0</v>
      </c>
      <c r="N74" s="10">
        <v>0</v>
      </c>
      <c r="O74" s="58">
        <v>0</v>
      </c>
      <c r="P74" s="10">
        <v>0</v>
      </c>
      <c r="Q74" s="59">
        <v>0</v>
      </c>
      <c r="R74" s="11">
        <v>0</v>
      </c>
      <c r="S74" s="59">
        <v>0</v>
      </c>
      <c r="T74" s="10">
        <v>0</v>
      </c>
      <c r="U74" s="59">
        <v>0</v>
      </c>
      <c r="V74" s="10">
        <v>0</v>
      </c>
      <c r="W74" s="59">
        <v>0</v>
      </c>
      <c r="X74" s="11">
        <v>0</v>
      </c>
      <c r="Y74" s="59">
        <v>0</v>
      </c>
      <c r="Z74" s="10">
        <v>0</v>
      </c>
      <c r="AA74" s="59">
        <v>0</v>
      </c>
      <c r="AB74" s="10">
        <v>0</v>
      </c>
      <c r="AC74" s="59">
        <v>0</v>
      </c>
      <c r="AD74" s="10">
        <v>0</v>
      </c>
      <c r="AE74" s="59">
        <v>0</v>
      </c>
      <c r="AF74" s="10" t="s">
        <v>98</v>
      </c>
      <c r="AG74" s="10" t="s">
        <v>98</v>
      </c>
      <c r="AH74" s="10" t="s">
        <v>98</v>
      </c>
      <c r="AI74" s="10" t="s">
        <v>98</v>
      </c>
      <c r="AJ74" s="10">
        <v>0</v>
      </c>
      <c r="AK74" s="58">
        <v>0</v>
      </c>
    </row>
    <row r="75" spans="1:37" ht="15.75" customHeight="1">
      <c r="A75" s="16" t="s">
        <v>202</v>
      </c>
      <c r="B75" s="16" t="s">
        <v>98</v>
      </c>
      <c r="C75" s="16" t="s">
        <v>98</v>
      </c>
      <c r="D75" s="16" t="s">
        <v>98</v>
      </c>
      <c r="E75" s="16" t="s">
        <v>98</v>
      </c>
      <c r="F75" s="16">
        <v>0</v>
      </c>
      <c r="G75" s="60">
        <v>0</v>
      </c>
      <c r="H75" s="16" t="s">
        <v>98</v>
      </c>
      <c r="I75" s="16" t="s">
        <v>98</v>
      </c>
      <c r="J75" s="16" t="s">
        <v>98</v>
      </c>
      <c r="K75" s="16" t="s">
        <v>98</v>
      </c>
      <c r="L75" s="16">
        <v>0</v>
      </c>
      <c r="M75" s="60">
        <v>0</v>
      </c>
      <c r="N75" s="16">
        <v>0</v>
      </c>
      <c r="O75" s="60">
        <v>0</v>
      </c>
      <c r="P75" s="16">
        <v>0</v>
      </c>
      <c r="Q75" s="61">
        <v>0</v>
      </c>
      <c r="R75" s="16">
        <v>0</v>
      </c>
      <c r="S75" s="61">
        <v>0</v>
      </c>
      <c r="T75" s="16">
        <v>0</v>
      </c>
      <c r="U75" s="61">
        <v>0</v>
      </c>
      <c r="V75" s="16">
        <v>0</v>
      </c>
      <c r="W75" s="61">
        <v>0</v>
      </c>
      <c r="X75" s="16">
        <v>0</v>
      </c>
      <c r="Y75" s="61">
        <v>0</v>
      </c>
      <c r="Z75" s="16">
        <v>0</v>
      </c>
      <c r="AA75" s="61">
        <v>0</v>
      </c>
      <c r="AB75" s="16">
        <v>0</v>
      </c>
      <c r="AC75" s="61">
        <v>0</v>
      </c>
      <c r="AD75" s="16">
        <v>0</v>
      </c>
      <c r="AE75" s="61">
        <v>0</v>
      </c>
      <c r="AF75" s="16" t="s">
        <v>98</v>
      </c>
      <c r="AG75" s="16" t="s">
        <v>98</v>
      </c>
      <c r="AH75" s="16" t="s">
        <v>98</v>
      </c>
      <c r="AI75" s="16" t="s">
        <v>98</v>
      </c>
      <c r="AJ75" s="16">
        <v>0</v>
      </c>
      <c r="AK75" s="60">
        <v>0</v>
      </c>
    </row>
    <row r="76" spans="1:37" ht="15.75" customHeight="1">
      <c r="A76" s="10" t="s">
        <v>203</v>
      </c>
      <c r="B76" s="10" t="s">
        <v>98</v>
      </c>
      <c r="C76" s="10" t="s">
        <v>98</v>
      </c>
      <c r="D76" s="10" t="s">
        <v>98</v>
      </c>
      <c r="E76" s="10" t="s">
        <v>98</v>
      </c>
      <c r="F76" s="10">
        <v>2</v>
      </c>
      <c r="G76" s="58">
        <v>1.5048908954100799</v>
      </c>
      <c r="H76" s="10" t="s">
        <v>98</v>
      </c>
      <c r="I76" s="10" t="s">
        <v>98</v>
      </c>
      <c r="J76" s="10" t="s">
        <v>98</v>
      </c>
      <c r="K76" s="10" t="s">
        <v>98</v>
      </c>
      <c r="L76" s="10">
        <v>2</v>
      </c>
      <c r="M76" s="58">
        <v>1.5048908954100799</v>
      </c>
      <c r="N76" s="10">
        <v>0</v>
      </c>
      <c r="O76" s="58">
        <v>0</v>
      </c>
      <c r="P76" s="11">
        <v>4</v>
      </c>
      <c r="Q76" s="59">
        <v>2.96</v>
      </c>
      <c r="R76" s="11">
        <v>2</v>
      </c>
      <c r="S76" s="59">
        <v>1.48</v>
      </c>
      <c r="T76" s="10">
        <v>0</v>
      </c>
      <c r="U76" s="59">
        <v>0</v>
      </c>
      <c r="V76" s="11">
        <v>4</v>
      </c>
      <c r="W76" s="59">
        <v>2.94</v>
      </c>
      <c r="X76" s="11">
        <v>1</v>
      </c>
      <c r="Y76" s="59">
        <v>0.74</v>
      </c>
      <c r="Z76" s="10">
        <v>0</v>
      </c>
      <c r="AA76" s="59">
        <v>0</v>
      </c>
      <c r="AB76" s="10">
        <v>4</v>
      </c>
      <c r="AC76" s="59">
        <v>2.3727184828838E-2</v>
      </c>
      <c r="AD76" s="10">
        <v>1</v>
      </c>
      <c r="AE76" s="59">
        <v>5.9317962072095104E-3</v>
      </c>
      <c r="AF76" s="10" t="s">
        <v>98</v>
      </c>
      <c r="AG76" s="10" t="s">
        <v>98</v>
      </c>
      <c r="AH76" s="10" t="s">
        <v>98</v>
      </c>
      <c r="AI76" s="10" t="s">
        <v>98</v>
      </c>
      <c r="AJ76" s="10">
        <v>1</v>
      </c>
      <c r="AK76" s="58">
        <v>0.75244544770504096</v>
      </c>
    </row>
    <row r="77" spans="1:37" ht="15.75" customHeight="1">
      <c r="A77" s="16" t="s">
        <v>204</v>
      </c>
      <c r="B77" s="16" t="s">
        <v>98</v>
      </c>
      <c r="C77" s="16" t="s">
        <v>98</v>
      </c>
      <c r="D77" s="16" t="s">
        <v>98</v>
      </c>
      <c r="E77" s="16" t="s">
        <v>98</v>
      </c>
      <c r="F77" s="16">
        <v>0</v>
      </c>
      <c r="G77" s="60">
        <v>0</v>
      </c>
      <c r="H77" s="16" t="s">
        <v>98</v>
      </c>
      <c r="I77" s="16" t="s">
        <v>98</v>
      </c>
      <c r="J77" s="16" t="s">
        <v>98</v>
      </c>
      <c r="K77" s="16" t="s">
        <v>98</v>
      </c>
      <c r="L77" s="16">
        <v>0</v>
      </c>
      <c r="M77" s="60">
        <v>0</v>
      </c>
      <c r="N77" s="16">
        <v>0</v>
      </c>
      <c r="O77" s="60">
        <v>0</v>
      </c>
      <c r="P77" s="16">
        <v>0</v>
      </c>
      <c r="Q77" s="61">
        <v>0</v>
      </c>
      <c r="R77" s="20">
        <v>0</v>
      </c>
      <c r="S77" s="61">
        <v>0</v>
      </c>
      <c r="T77" s="16">
        <v>0</v>
      </c>
      <c r="U77" s="61">
        <v>0</v>
      </c>
      <c r="V77" s="16">
        <v>0</v>
      </c>
      <c r="W77" s="61">
        <v>0</v>
      </c>
      <c r="X77" s="20">
        <v>0</v>
      </c>
      <c r="Y77" s="61">
        <v>0</v>
      </c>
      <c r="Z77" s="16">
        <v>0</v>
      </c>
      <c r="AA77" s="61">
        <v>0</v>
      </c>
      <c r="AB77" s="16">
        <v>0</v>
      </c>
      <c r="AC77" s="61">
        <v>0</v>
      </c>
      <c r="AD77" s="16">
        <v>0</v>
      </c>
      <c r="AE77" s="61">
        <v>0</v>
      </c>
      <c r="AF77" s="16" t="s">
        <v>98</v>
      </c>
      <c r="AG77" s="16" t="s">
        <v>98</v>
      </c>
      <c r="AH77" s="16" t="s">
        <v>98</v>
      </c>
      <c r="AI77" s="16" t="s">
        <v>98</v>
      </c>
      <c r="AJ77" s="16">
        <v>0</v>
      </c>
      <c r="AK77" s="60">
        <v>0</v>
      </c>
    </row>
    <row r="78" spans="1:37" ht="15.75" customHeight="1">
      <c r="A78" s="10" t="s">
        <v>205</v>
      </c>
      <c r="B78" s="10" t="s">
        <v>98</v>
      </c>
      <c r="C78" s="10" t="s">
        <v>98</v>
      </c>
      <c r="D78" s="10" t="s">
        <v>98</v>
      </c>
      <c r="E78" s="10" t="s">
        <v>98</v>
      </c>
      <c r="F78" s="10">
        <v>1</v>
      </c>
      <c r="G78" s="58">
        <v>0.88888888888888895</v>
      </c>
      <c r="H78" s="10" t="s">
        <v>98</v>
      </c>
      <c r="I78" s="10" t="s">
        <v>98</v>
      </c>
      <c r="J78" s="10" t="s">
        <v>98</v>
      </c>
      <c r="K78" s="10" t="s">
        <v>98</v>
      </c>
      <c r="L78" s="10">
        <v>1</v>
      </c>
      <c r="M78" s="58">
        <v>0.88888888888888895</v>
      </c>
      <c r="N78" s="10">
        <v>0</v>
      </c>
      <c r="O78" s="58">
        <v>0</v>
      </c>
      <c r="P78" s="10">
        <v>0</v>
      </c>
      <c r="Q78" s="59">
        <v>0</v>
      </c>
      <c r="R78" s="11">
        <v>1</v>
      </c>
      <c r="S78" s="59">
        <v>0.9</v>
      </c>
      <c r="T78" s="10">
        <v>0</v>
      </c>
      <c r="U78" s="59">
        <v>0</v>
      </c>
      <c r="V78" s="10">
        <v>0</v>
      </c>
      <c r="W78" s="59">
        <v>0</v>
      </c>
      <c r="X78" s="11">
        <v>1</v>
      </c>
      <c r="Y78" s="59">
        <v>0.86</v>
      </c>
      <c r="Z78" s="10">
        <v>0</v>
      </c>
      <c r="AA78" s="59">
        <v>0</v>
      </c>
      <c r="AB78" s="10">
        <v>0</v>
      </c>
      <c r="AC78" s="59">
        <v>0</v>
      </c>
      <c r="AD78" s="10">
        <v>0</v>
      </c>
      <c r="AE78" s="59">
        <v>0</v>
      </c>
      <c r="AF78" s="10" t="s">
        <v>98</v>
      </c>
      <c r="AG78" s="10" t="s">
        <v>98</v>
      </c>
      <c r="AH78" s="10" t="s">
        <v>98</v>
      </c>
      <c r="AI78" s="10" t="s">
        <v>98</v>
      </c>
      <c r="AJ78" s="10">
        <v>0</v>
      </c>
      <c r="AK78" s="58">
        <v>0</v>
      </c>
    </row>
    <row r="79" spans="1:37" ht="15.75" customHeight="1">
      <c r="A79" s="16" t="s">
        <v>206</v>
      </c>
      <c r="B79" s="16" t="s">
        <v>98</v>
      </c>
      <c r="C79" s="16" t="s">
        <v>98</v>
      </c>
      <c r="D79" s="16" t="s">
        <v>98</v>
      </c>
      <c r="E79" s="16" t="s">
        <v>98</v>
      </c>
      <c r="F79" s="16">
        <v>1</v>
      </c>
      <c r="G79" s="60">
        <v>1.04058272632674</v>
      </c>
      <c r="H79" s="16" t="s">
        <v>98</v>
      </c>
      <c r="I79" s="16" t="s">
        <v>98</v>
      </c>
      <c r="J79" s="16" t="s">
        <v>98</v>
      </c>
      <c r="K79" s="16" t="s">
        <v>98</v>
      </c>
      <c r="L79" s="16">
        <v>1</v>
      </c>
      <c r="M79" s="60">
        <v>1.04058272632674</v>
      </c>
      <c r="N79" s="16">
        <v>0</v>
      </c>
      <c r="O79" s="60">
        <v>0</v>
      </c>
      <c r="P79" s="16">
        <v>0</v>
      </c>
      <c r="Q79" s="61">
        <v>0</v>
      </c>
      <c r="R79" s="20">
        <v>1</v>
      </c>
      <c r="S79" s="61">
        <v>1.02</v>
      </c>
      <c r="T79" s="16">
        <v>0</v>
      </c>
      <c r="U79" s="61">
        <v>0</v>
      </c>
      <c r="V79" s="16">
        <v>0</v>
      </c>
      <c r="W79" s="61">
        <v>0</v>
      </c>
      <c r="X79" s="20">
        <v>1</v>
      </c>
      <c r="Y79" s="61">
        <v>1.02</v>
      </c>
      <c r="Z79" s="16">
        <v>0</v>
      </c>
      <c r="AA79" s="61">
        <v>0</v>
      </c>
      <c r="AB79" s="16">
        <v>0</v>
      </c>
      <c r="AC79" s="61">
        <v>0</v>
      </c>
      <c r="AD79" s="16">
        <v>1</v>
      </c>
      <c r="AE79" s="61">
        <v>5.9317962072095104E-3</v>
      </c>
      <c r="AF79" s="16" t="s">
        <v>98</v>
      </c>
      <c r="AG79" s="16" t="s">
        <v>98</v>
      </c>
      <c r="AH79" s="16" t="s">
        <v>98</v>
      </c>
      <c r="AI79" s="16" t="s">
        <v>98</v>
      </c>
      <c r="AJ79" s="16">
        <v>1</v>
      </c>
      <c r="AK79" s="60">
        <v>1.04058272632674</v>
      </c>
    </row>
    <row r="80" spans="1:37" ht="15.75" customHeight="1">
      <c r="A80" s="22" t="s">
        <v>82</v>
      </c>
      <c r="B80" s="22" t="s">
        <v>98</v>
      </c>
      <c r="C80" s="22" t="s">
        <v>98</v>
      </c>
      <c r="D80" s="22" t="s">
        <v>98</v>
      </c>
      <c r="E80" s="22" t="s">
        <v>98</v>
      </c>
      <c r="F80" s="22">
        <v>118</v>
      </c>
      <c r="G80" s="62">
        <v>0.70101230930088898</v>
      </c>
      <c r="H80" s="22" t="s">
        <v>98</v>
      </c>
      <c r="I80" s="22" t="s">
        <v>98</v>
      </c>
      <c r="J80" s="22" t="s">
        <v>98</v>
      </c>
      <c r="K80" s="22" t="s">
        <v>98</v>
      </c>
      <c r="L80" s="22">
        <v>127</v>
      </c>
      <c r="M80" s="62">
        <v>0.75447934984078702</v>
      </c>
      <c r="N80" s="22">
        <v>8</v>
      </c>
      <c r="O80" s="62">
        <v>4.7526258257687401E-2</v>
      </c>
      <c r="P80" s="22">
        <v>183</v>
      </c>
      <c r="Q80" s="63">
        <v>1.08</v>
      </c>
      <c r="R80" s="22">
        <v>126</v>
      </c>
      <c r="S80" s="63">
        <v>0.74</v>
      </c>
      <c r="T80" s="22">
        <v>9</v>
      </c>
      <c r="U80" s="63">
        <v>0.05</v>
      </c>
      <c r="V80" s="22">
        <v>194</v>
      </c>
      <c r="W80" s="63">
        <v>1.1499999999999999</v>
      </c>
      <c r="X80" s="22">
        <v>125</v>
      </c>
      <c r="Y80" s="63">
        <v>0.74</v>
      </c>
      <c r="Z80" s="22">
        <v>10</v>
      </c>
      <c r="AA80" s="63">
        <v>5.9317962072094998E-2</v>
      </c>
      <c r="AB80" s="22">
        <v>201</v>
      </c>
      <c r="AC80" s="63">
        <v>1.19229103764911</v>
      </c>
      <c r="AD80" s="22">
        <v>128</v>
      </c>
      <c r="AE80" s="63">
        <v>0.759269914522817</v>
      </c>
      <c r="AF80" s="22" t="s">
        <v>98</v>
      </c>
      <c r="AG80" s="22" t="s">
        <v>98</v>
      </c>
      <c r="AH80" s="22" t="s">
        <v>98</v>
      </c>
      <c r="AI80" s="22" t="s">
        <v>98</v>
      </c>
      <c r="AJ80" s="22">
        <v>124</v>
      </c>
      <c r="AK80" s="62">
        <v>0.73665700299415404</v>
      </c>
    </row>
    <row r="81" spans="1:37" ht="15.75" customHeight="1">
      <c r="A81" s="25" t="s">
        <v>83</v>
      </c>
      <c r="B81" s="53"/>
      <c r="C81" s="53"/>
      <c r="D81" s="53"/>
      <c r="E81" s="53"/>
      <c r="F81" s="53"/>
      <c r="G81" s="53"/>
      <c r="H81" s="53"/>
      <c r="I81" s="53"/>
      <c r="J81" s="53"/>
      <c r="K81" s="53"/>
      <c r="L81" s="53"/>
      <c r="M81" s="53"/>
      <c r="N81" s="53"/>
      <c r="O81" s="53"/>
      <c r="P81" s="53"/>
      <c r="Q81" s="64"/>
      <c r="R81" s="53" t="s">
        <v>215</v>
      </c>
      <c r="S81" s="53"/>
      <c r="T81" s="53"/>
      <c r="U81" s="5"/>
      <c r="V81" s="5"/>
      <c r="W81" s="5"/>
      <c r="X81" s="5"/>
      <c r="Y81" s="5"/>
      <c r="Z81" s="5"/>
      <c r="AA81" s="5"/>
      <c r="AB81" s="5"/>
      <c r="AC81" s="75"/>
      <c r="AD81" s="5"/>
      <c r="AE81" s="75"/>
      <c r="AF81" s="5"/>
      <c r="AG81" s="5"/>
      <c r="AH81" s="5"/>
      <c r="AI81" s="5"/>
      <c r="AJ81" s="5"/>
      <c r="AK81" s="5"/>
    </row>
    <row r="82" spans="1:37" ht="15.75" customHeight="1">
      <c r="A82" s="25" t="s">
        <v>216</v>
      </c>
      <c r="B82" s="53"/>
      <c r="C82" s="53"/>
      <c r="D82" s="53"/>
      <c r="E82" s="53"/>
      <c r="F82" s="53"/>
      <c r="G82" s="53"/>
      <c r="H82" s="53"/>
      <c r="I82" s="53"/>
      <c r="J82" s="53"/>
      <c r="K82" s="53"/>
      <c r="L82" s="53"/>
      <c r="M82" s="53"/>
      <c r="N82" s="53"/>
      <c r="O82" s="53"/>
      <c r="P82" s="53"/>
      <c r="Q82" s="64"/>
      <c r="R82" s="53"/>
      <c r="S82" s="53"/>
      <c r="T82" s="53"/>
      <c r="U82" s="5"/>
      <c r="V82" s="5"/>
      <c r="W82" s="5"/>
      <c r="X82" s="5"/>
      <c r="Y82" s="5"/>
      <c r="Z82" s="5"/>
      <c r="AA82" s="5"/>
      <c r="AB82" s="5"/>
      <c r="AC82" s="5"/>
      <c r="AD82" s="5"/>
      <c r="AE82" s="5"/>
      <c r="AF82" s="5"/>
      <c r="AG82" s="5"/>
      <c r="AH82" s="5"/>
      <c r="AI82" s="5"/>
      <c r="AJ82" s="5"/>
      <c r="AK82" s="5"/>
    </row>
    <row r="83" spans="1:37" ht="15.75" customHeight="1">
      <c r="A83" s="25" t="s">
        <v>84</v>
      </c>
      <c r="B83" s="53"/>
      <c r="C83" s="53"/>
      <c r="D83" s="53"/>
      <c r="E83" s="53"/>
      <c r="F83" s="53"/>
      <c r="G83" s="53"/>
      <c r="H83" s="53"/>
      <c r="I83" s="53"/>
      <c r="J83" s="53"/>
      <c r="K83" s="53"/>
      <c r="L83" s="53"/>
      <c r="M83" s="53"/>
      <c r="N83" s="53"/>
      <c r="O83" s="53"/>
      <c r="P83" s="53"/>
      <c r="Q83" s="53"/>
      <c r="R83" s="53"/>
      <c r="S83" s="53"/>
      <c r="T83" s="53"/>
      <c r="U83" s="5"/>
      <c r="V83" s="5"/>
      <c r="W83" s="5"/>
      <c r="X83" s="5"/>
      <c r="Y83" s="5"/>
      <c r="Z83" s="5"/>
      <c r="AA83" s="5"/>
      <c r="AB83" s="5"/>
      <c r="AC83" s="5"/>
      <c r="AD83" s="5"/>
      <c r="AE83" s="5"/>
      <c r="AF83" s="5"/>
      <c r="AG83" s="5"/>
      <c r="AH83" s="5"/>
      <c r="AI83" s="5"/>
      <c r="AJ83" s="5"/>
      <c r="AK83" s="5"/>
    </row>
    <row r="84" spans="1:37" ht="15.75" customHeight="1">
      <c r="A84" s="53"/>
      <c r="B84" s="53"/>
      <c r="C84" s="53"/>
      <c r="D84" s="53"/>
      <c r="E84" s="53"/>
      <c r="F84" s="53"/>
      <c r="G84" s="53"/>
      <c r="H84" s="53"/>
      <c r="I84" s="53"/>
      <c r="J84" s="53"/>
      <c r="K84" s="53"/>
      <c r="L84" s="53"/>
      <c r="M84" s="53"/>
      <c r="N84" s="53"/>
      <c r="O84" s="53"/>
      <c r="P84" s="53"/>
      <c r="Q84" s="53"/>
      <c r="R84" s="53"/>
      <c r="S84" s="53"/>
      <c r="T84" s="53"/>
      <c r="U84" s="5"/>
      <c r="V84" s="5"/>
      <c r="W84" s="5"/>
      <c r="X84" s="5"/>
      <c r="Y84" s="5"/>
      <c r="Z84" s="5"/>
      <c r="AA84" s="5"/>
      <c r="AB84" s="5"/>
      <c r="AC84" s="5"/>
      <c r="AD84" s="5"/>
      <c r="AE84" s="5"/>
      <c r="AF84" s="5"/>
      <c r="AG84" s="5"/>
      <c r="AH84" s="5"/>
      <c r="AI84" s="5"/>
      <c r="AJ84" s="5"/>
      <c r="AK84" s="5"/>
    </row>
    <row r="85" spans="1:37" ht="15.75" customHeight="1">
      <c r="A85" s="53"/>
      <c r="B85" s="53"/>
      <c r="C85" s="53"/>
      <c r="D85" s="53"/>
      <c r="E85" s="53"/>
      <c r="F85" s="53"/>
      <c r="G85" s="53"/>
      <c r="H85" s="53"/>
      <c r="I85" s="53"/>
      <c r="J85" s="53"/>
      <c r="K85" s="53"/>
      <c r="L85" s="53"/>
      <c r="M85" s="53"/>
      <c r="N85" s="53"/>
      <c r="O85" s="53"/>
      <c r="P85" s="53"/>
      <c r="Q85" s="53"/>
      <c r="R85" s="53"/>
      <c r="S85" s="53"/>
      <c r="T85" s="53"/>
      <c r="U85" s="5"/>
      <c r="V85" s="5"/>
      <c r="W85" s="5"/>
      <c r="X85" s="5"/>
      <c r="Y85" s="5"/>
      <c r="Z85" s="5"/>
      <c r="AA85" s="5"/>
      <c r="AB85" s="5"/>
      <c r="AC85" s="5"/>
      <c r="AD85" s="5"/>
      <c r="AE85" s="5"/>
      <c r="AF85" s="5"/>
      <c r="AG85" s="5"/>
      <c r="AH85" s="5"/>
      <c r="AI85" s="5"/>
      <c r="AJ85" s="5"/>
      <c r="AK85" s="5"/>
    </row>
    <row r="86" spans="1:37" ht="15.75" customHeight="1">
      <c r="A86" s="53"/>
      <c r="B86" s="53"/>
      <c r="C86" s="53"/>
      <c r="D86" s="53"/>
      <c r="E86" s="53"/>
      <c r="F86" s="53"/>
      <c r="G86" s="53"/>
      <c r="H86" s="53"/>
      <c r="I86" s="53"/>
      <c r="J86" s="53"/>
      <c r="K86" s="53"/>
      <c r="L86" s="53"/>
      <c r="M86" s="53"/>
      <c r="N86" s="53"/>
      <c r="O86" s="53"/>
      <c r="P86" s="53"/>
      <c r="Q86" s="53"/>
      <c r="R86" s="53"/>
      <c r="S86" s="53"/>
      <c r="T86" s="53"/>
      <c r="U86" s="5"/>
      <c r="V86" s="5"/>
      <c r="W86" s="5"/>
      <c r="X86" s="5"/>
      <c r="Y86" s="5"/>
      <c r="Z86" s="5"/>
      <c r="AA86" s="5"/>
      <c r="AB86" s="5"/>
      <c r="AC86" s="5"/>
      <c r="AD86" s="5"/>
      <c r="AE86" s="5"/>
      <c r="AF86" s="5"/>
      <c r="AG86" s="5"/>
      <c r="AH86" s="5"/>
      <c r="AI86" s="5"/>
      <c r="AJ86" s="5"/>
      <c r="AK86" s="5"/>
    </row>
    <row r="87" spans="1:37" ht="15.75" customHeight="1">
      <c r="A87" s="53"/>
      <c r="B87" s="53"/>
      <c r="C87" s="53"/>
      <c r="D87" s="53"/>
      <c r="E87" s="53"/>
      <c r="F87" s="53"/>
      <c r="G87" s="53"/>
      <c r="H87" s="53"/>
      <c r="I87" s="53"/>
      <c r="J87" s="53"/>
      <c r="K87" s="53"/>
      <c r="L87" s="53"/>
      <c r="M87" s="53"/>
      <c r="N87" s="53"/>
      <c r="O87" s="53"/>
      <c r="P87" s="53"/>
      <c r="Q87" s="53"/>
      <c r="R87" s="53"/>
      <c r="S87" s="53"/>
      <c r="T87" s="53"/>
      <c r="U87" s="5"/>
      <c r="V87" s="5"/>
      <c r="W87" s="5"/>
      <c r="X87" s="5"/>
      <c r="Y87" s="5"/>
      <c r="Z87" s="5"/>
      <c r="AA87" s="5"/>
      <c r="AB87" s="5"/>
      <c r="AC87" s="5"/>
      <c r="AD87" s="5"/>
      <c r="AE87" s="5"/>
      <c r="AF87" s="5"/>
      <c r="AG87" s="5"/>
      <c r="AH87" s="5"/>
      <c r="AI87" s="5"/>
      <c r="AJ87" s="5"/>
      <c r="AK87" s="5"/>
    </row>
    <row r="88" spans="1:37" ht="15.75" customHeight="1">
      <c r="A88" s="53"/>
      <c r="B88" s="53"/>
      <c r="C88" s="53"/>
      <c r="D88" s="53"/>
      <c r="E88" s="53"/>
      <c r="F88" s="53"/>
      <c r="G88" s="53"/>
      <c r="H88" s="53"/>
      <c r="I88" s="53"/>
      <c r="J88" s="53"/>
      <c r="K88" s="53"/>
      <c r="L88" s="53"/>
      <c r="M88" s="53"/>
      <c r="N88" s="53"/>
      <c r="O88" s="53"/>
      <c r="P88" s="53"/>
      <c r="Q88" s="53"/>
      <c r="R88" s="53"/>
      <c r="S88" s="53"/>
      <c r="T88" s="53"/>
      <c r="U88" s="5"/>
      <c r="V88" s="5"/>
      <c r="W88" s="5"/>
      <c r="X88" s="5"/>
      <c r="Y88" s="5"/>
      <c r="Z88" s="5"/>
      <c r="AA88" s="5"/>
      <c r="AB88" s="5"/>
      <c r="AC88" s="5"/>
      <c r="AD88" s="5"/>
      <c r="AE88" s="5"/>
      <c r="AF88" s="5"/>
      <c r="AG88" s="5"/>
      <c r="AH88" s="5"/>
      <c r="AI88" s="5"/>
      <c r="AJ88" s="5"/>
      <c r="AK88" s="5"/>
    </row>
    <row r="89" spans="1:37" ht="15.75" customHeight="1">
      <c r="A89" s="53"/>
      <c r="B89" s="53"/>
      <c r="C89" s="53"/>
      <c r="D89" s="53"/>
      <c r="E89" s="53"/>
      <c r="F89" s="53"/>
      <c r="G89" s="53"/>
      <c r="H89" s="53"/>
      <c r="I89" s="53"/>
      <c r="J89" s="53"/>
      <c r="K89" s="53"/>
      <c r="L89" s="53"/>
      <c r="M89" s="53"/>
      <c r="N89" s="53"/>
      <c r="O89" s="53"/>
      <c r="P89" s="53"/>
      <c r="Q89" s="53"/>
      <c r="R89" s="53"/>
      <c r="S89" s="53"/>
      <c r="T89" s="53"/>
      <c r="U89" s="5"/>
      <c r="V89" s="5"/>
      <c r="W89" s="5"/>
      <c r="X89" s="5"/>
      <c r="Y89" s="5"/>
      <c r="Z89" s="5"/>
      <c r="AA89" s="5"/>
      <c r="AB89" s="5"/>
      <c r="AC89" s="5"/>
      <c r="AD89" s="5"/>
      <c r="AE89" s="5"/>
      <c r="AF89" s="5"/>
      <c r="AG89" s="5"/>
      <c r="AH89" s="5"/>
      <c r="AI89" s="5"/>
      <c r="AJ89" s="5"/>
      <c r="AK89" s="5"/>
    </row>
    <row r="90" spans="1:37" ht="15.75" customHeight="1">
      <c r="A90" s="53"/>
      <c r="B90" s="53"/>
      <c r="C90" s="53"/>
      <c r="D90" s="53"/>
      <c r="E90" s="53"/>
      <c r="F90" s="53"/>
      <c r="G90" s="53"/>
      <c r="H90" s="53"/>
      <c r="I90" s="53"/>
      <c r="J90" s="53"/>
      <c r="K90" s="53"/>
      <c r="L90" s="53"/>
      <c r="M90" s="53"/>
      <c r="N90" s="53"/>
      <c r="O90" s="53"/>
      <c r="P90" s="53"/>
      <c r="Q90" s="53"/>
      <c r="R90" s="53"/>
      <c r="S90" s="53"/>
      <c r="T90" s="53"/>
      <c r="U90" s="5"/>
      <c r="V90" s="5"/>
      <c r="W90" s="5"/>
      <c r="X90" s="5"/>
      <c r="Y90" s="5"/>
      <c r="Z90" s="5"/>
      <c r="AA90" s="5"/>
      <c r="AB90" s="5"/>
      <c r="AC90" s="5"/>
      <c r="AD90" s="5"/>
      <c r="AE90" s="5"/>
      <c r="AF90" s="5"/>
      <c r="AG90" s="5"/>
      <c r="AH90" s="5"/>
      <c r="AI90" s="5"/>
      <c r="AJ90" s="5"/>
      <c r="AK90" s="5"/>
    </row>
    <row r="91" spans="1:37" ht="15.75" customHeight="1">
      <c r="A91" s="53"/>
      <c r="B91" s="53"/>
      <c r="C91" s="53"/>
      <c r="D91" s="53"/>
      <c r="E91" s="53"/>
      <c r="F91" s="53"/>
      <c r="G91" s="53"/>
      <c r="H91" s="53"/>
      <c r="I91" s="53"/>
      <c r="J91" s="53"/>
      <c r="K91" s="53"/>
      <c r="L91" s="53"/>
      <c r="M91" s="53"/>
      <c r="N91" s="53"/>
      <c r="O91" s="53"/>
      <c r="P91" s="53"/>
      <c r="Q91" s="53"/>
      <c r="R91" s="53"/>
      <c r="S91" s="53"/>
      <c r="T91" s="53"/>
      <c r="U91" s="5"/>
      <c r="V91" s="5"/>
      <c r="W91" s="5"/>
      <c r="X91" s="5"/>
      <c r="Y91" s="5"/>
      <c r="Z91" s="5"/>
      <c r="AA91" s="5"/>
      <c r="AB91" s="5"/>
      <c r="AC91" s="5"/>
      <c r="AD91" s="5"/>
      <c r="AE91" s="5"/>
      <c r="AF91" s="5"/>
      <c r="AG91" s="5"/>
      <c r="AH91" s="5"/>
      <c r="AI91" s="5"/>
      <c r="AJ91" s="5"/>
      <c r="AK91" s="5"/>
    </row>
    <row r="92" spans="1:37" ht="15.75" customHeight="1">
      <c r="A92" s="53"/>
      <c r="B92" s="53"/>
      <c r="C92" s="53"/>
      <c r="D92" s="53"/>
      <c r="E92" s="53"/>
      <c r="F92" s="53"/>
      <c r="G92" s="53"/>
      <c r="H92" s="53"/>
      <c r="I92" s="53"/>
      <c r="J92" s="53"/>
      <c r="K92" s="53"/>
      <c r="L92" s="53"/>
      <c r="M92" s="53"/>
      <c r="N92" s="53"/>
      <c r="O92" s="53"/>
      <c r="P92" s="53"/>
      <c r="Q92" s="53"/>
      <c r="R92" s="53"/>
      <c r="S92" s="53"/>
      <c r="T92" s="53"/>
      <c r="U92" s="5"/>
      <c r="V92" s="5"/>
      <c r="W92" s="5"/>
      <c r="X92" s="5"/>
      <c r="Y92" s="5"/>
      <c r="Z92" s="5"/>
      <c r="AA92" s="5"/>
      <c r="AB92" s="5"/>
      <c r="AC92" s="5"/>
      <c r="AD92" s="5"/>
      <c r="AE92" s="5"/>
      <c r="AF92" s="5"/>
      <c r="AG92" s="5"/>
      <c r="AH92" s="5"/>
      <c r="AI92" s="5"/>
      <c r="AJ92" s="5"/>
      <c r="AK92" s="5"/>
    </row>
    <row r="93" spans="1:37" ht="15.75" customHeight="1">
      <c r="A93" s="53"/>
      <c r="B93" s="53"/>
      <c r="C93" s="53"/>
      <c r="D93" s="53"/>
      <c r="E93" s="53"/>
      <c r="F93" s="53"/>
      <c r="G93" s="53"/>
      <c r="H93" s="53"/>
      <c r="I93" s="53"/>
      <c r="J93" s="53"/>
      <c r="K93" s="53"/>
      <c r="L93" s="53"/>
      <c r="M93" s="53"/>
      <c r="N93" s="53"/>
      <c r="O93" s="53"/>
      <c r="P93" s="53"/>
      <c r="Q93" s="53"/>
      <c r="R93" s="53"/>
      <c r="S93" s="53"/>
      <c r="T93" s="53"/>
      <c r="U93" s="5"/>
      <c r="V93" s="5"/>
      <c r="W93" s="5"/>
      <c r="X93" s="5"/>
      <c r="Y93" s="5"/>
      <c r="Z93" s="5"/>
      <c r="AA93" s="5"/>
      <c r="AB93" s="5"/>
      <c r="AC93" s="5"/>
      <c r="AD93" s="5"/>
      <c r="AE93" s="5"/>
      <c r="AF93" s="5"/>
      <c r="AG93" s="5"/>
      <c r="AH93" s="5"/>
      <c r="AI93" s="5"/>
      <c r="AJ93" s="5"/>
      <c r="AK93" s="5"/>
    </row>
    <row r="94" spans="1:37" ht="15.75" customHeight="1">
      <c r="A94" s="53"/>
      <c r="B94" s="53"/>
      <c r="C94" s="53"/>
      <c r="D94" s="53"/>
      <c r="E94" s="53"/>
      <c r="F94" s="53"/>
      <c r="G94" s="53"/>
      <c r="H94" s="53"/>
      <c r="I94" s="53"/>
      <c r="J94" s="53"/>
      <c r="K94" s="53"/>
      <c r="L94" s="53"/>
      <c r="M94" s="53"/>
      <c r="N94" s="53"/>
      <c r="O94" s="53"/>
      <c r="P94" s="53"/>
      <c r="Q94" s="53"/>
      <c r="R94" s="53"/>
      <c r="S94" s="53"/>
      <c r="T94" s="53"/>
      <c r="U94" s="5"/>
      <c r="V94" s="5"/>
      <c r="W94" s="5"/>
      <c r="X94" s="5"/>
      <c r="Y94" s="5"/>
      <c r="Z94" s="5"/>
      <c r="AA94" s="5"/>
      <c r="AB94" s="5"/>
      <c r="AC94" s="5"/>
      <c r="AD94" s="5"/>
      <c r="AE94" s="5"/>
      <c r="AF94" s="5"/>
      <c r="AG94" s="5"/>
      <c r="AH94" s="5"/>
      <c r="AI94" s="5"/>
      <c r="AJ94" s="5"/>
      <c r="AK94" s="5"/>
    </row>
    <row r="95" spans="1:37" ht="15.75" customHeight="1">
      <c r="A95" s="53"/>
      <c r="B95" s="53"/>
      <c r="C95" s="53"/>
      <c r="D95" s="53"/>
      <c r="E95" s="53"/>
      <c r="F95" s="53"/>
      <c r="G95" s="53"/>
      <c r="H95" s="53"/>
      <c r="I95" s="53"/>
      <c r="J95" s="53"/>
      <c r="K95" s="53"/>
      <c r="L95" s="53"/>
      <c r="M95" s="53"/>
      <c r="N95" s="53"/>
      <c r="O95" s="53"/>
      <c r="P95" s="53"/>
      <c r="Q95" s="53"/>
      <c r="R95" s="53"/>
      <c r="S95" s="53"/>
      <c r="T95" s="53"/>
      <c r="U95" s="5"/>
      <c r="V95" s="5"/>
      <c r="W95" s="5"/>
      <c r="X95" s="5"/>
      <c r="Y95" s="5"/>
      <c r="Z95" s="5"/>
      <c r="AA95" s="5"/>
      <c r="AB95" s="5"/>
      <c r="AC95" s="5"/>
      <c r="AD95" s="5"/>
      <c r="AE95" s="5"/>
      <c r="AF95" s="5"/>
      <c r="AG95" s="5"/>
      <c r="AH95" s="5"/>
      <c r="AI95" s="5"/>
      <c r="AJ95" s="5"/>
      <c r="AK95" s="5"/>
    </row>
    <row r="96" spans="1:37" ht="15.75" customHeight="1">
      <c r="A96" s="53"/>
      <c r="B96" s="53"/>
      <c r="C96" s="53"/>
      <c r="D96" s="53"/>
      <c r="E96" s="53"/>
      <c r="F96" s="53"/>
      <c r="G96" s="53"/>
      <c r="H96" s="53"/>
      <c r="I96" s="53"/>
      <c r="J96" s="53"/>
      <c r="K96" s="53"/>
      <c r="L96" s="53"/>
      <c r="M96" s="53"/>
      <c r="N96" s="53"/>
      <c r="O96" s="53"/>
      <c r="P96" s="53"/>
      <c r="Q96" s="53"/>
      <c r="R96" s="53"/>
      <c r="S96" s="53"/>
      <c r="T96" s="53"/>
      <c r="U96" s="5"/>
      <c r="V96" s="5"/>
      <c r="W96" s="5"/>
      <c r="X96" s="5"/>
      <c r="Y96" s="5"/>
      <c r="Z96" s="5"/>
      <c r="AA96" s="5"/>
      <c r="AB96" s="5"/>
      <c r="AC96" s="5"/>
      <c r="AD96" s="5"/>
      <c r="AE96" s="5"/>
      <c r="AF96" s="5"/>
      <c r="AG96" s="5"/>
      <c r="AH96" s="5"/>
      <c r="AI96" s="5"/>
      <c r="AJ96" s="5"/>
      <c r="AK96" s="5"/>
    </row>
    <row r="97" spans="1:37" ht="15.75" customHeight="1">
      <c r="A97" s="53"/>
      <c r="B97" s="53"/>
      <c r="C97" s="53"/>
      <c r="D97" s="53"/>
      <c r="E97" s="53"/>
      <c r="F97" s="53"/>
      <c r="G97" s="53"/>
      <c r="H97" s="53"/>
      <c r="I97" s="53"/>
      <c r="J97" s="53"/>
      <c r="K97" s="53"/>
      <c r="L97" s="53"/>
      <c r="M97" s="53"/>
      <c r="N97" s="53"/>
      <c r="O97" s="53"/>
      <c r="P97" s="53"/>
      <c r="Q97" s="53"/>
      <c r="R97" s="53"/>
      <c r="S97" s="53"/>
      <c r="T97" s="53"/>
      <c r="U97" s="5"/>
      <c r="V97" s="5"/>
      <c r="W97" s="5"/>
      <c r="X97" s="5"/>
      <c r="Y97" s="5"/>
      <c r="Z97" s="5"/>
      <c r="AA97" s="5"/>
      <c r="AB97" s="5"/>
      <c r="AC97" s="5"/>
      <c r="AD97" s="5"/>
      <c r="AE97" s="5"/>
      <c r="AF97" s="5"/>
      <c r="AG97" s="5"/>
      <c r="AH97" s="5"/>
      <c r="AI97" s="5"/>
      <c r="AJ97" s="5"/>
      <c r="AK97" s="5"/>
    </row>
    <row r="98" spans="1:37" ht="15.75" customHeight="1">
      <c r="A98" s="53"/>
      <c r="B98" s="53"/>
      <c r="C98" s="53"/>
      <c r="D98" s="53"/>
      <c r="E98" s="53"/>
      <c r="F98" s="53"/>
      <c r="G98" s="53"/>
      <c r="H98" s="53"/>
      <c r="I98" s="53"/>
      <c r="J98" s="53"/>
      <c r="K98" s="53"/>
      <c r="L98" s="53"/>
      <c r="M98" s="53"/>
      <c r="N98" s="53"/>
      <c r="O98" s="53"/>
      <c r="P98" s="53"/>
      <c r="Q98" s="53"/>
      <c r="R98" s="53"/>
      <c r="S98" s="53"/>
      <c r="T98" s="53"/>
      <c r="U98" s="5"/>
      <c r="V98" s="5"/>
      <c r="W98" s="5"/>
      <c r="X98" s="5"/>
      <c r="Y98" s="5"/>
      <c r="Z98" s="5"/>
      <c r="AA98" s="5"/>
      <c r="AB98" s="5"/>
      <c r="AC98" s="5"/>
      <c r="AD98" s="5"/>
      <c r="AE98" s="5"/>
      <c r="AF98" s="5"/>
      <c r="AG98" s="5"/>
      <c r="AH98" s="5"/>
      <c r="AI98" s="5"/>
      <c r="AJ98" s="5"/>
      <c r="AK98" s="5"/>
    </row>
    <row r="99" spans="1:37" ht="15.75" customHeight="1">
      <c r="A99" s="53"/>
      <c r="B99" s="53"/>
      <c r="C99" s="53"/>
      <c r="D99" s="53"/>
      <c r="E99" s="53"/>
      <c r="F99" s="53"/>
      <c r="G99" s="53"/>
      <c r="H99" s="53"/>
      <c r="I99" s="53"/>
      <c r="J99" s="53"/>
      <c r="K99" s="53"/>
      <c r="L99" s="53"/>
      <c r="M99" s="53"/>
      <c r="N99" s="53"/>
      <c r="O99" s="53"/>
      <c r="P99" s="53"/>
      <c r="Q99" s="53"/>
      <c r="R99" s="53"/>
      <c r="S99" s="53"/>
      <c r="T99" s="53"/>
      <c r="U99" s="5"/>
      <c r="V99" s="5"/>
      <c r="W99" s="5"/>
      <c r="X99" s="5"/>
      <c r="Y99" s="5"/>
      <c r="Z99" s="5"/>
      <c r="AA99" s="5"/>
      <c r="AB99" s="5"/>
      <c r="AC99" s="5"/>
      <c r="AD99" s="5"/>
      <c r="AE99" s="5"/>
      <c r="AF99" s="5"/>
      <c r="AG99" s="5"/>
      <c r="AH99" s="5"/>
      <c r="AI99" s="5"/>
      <c r="AJ99" s="5"/>
      <c r="AK99" s="5"/>
    </row>
    <row r="100" spans="1:37" ht="15.75" customHeight="1">
      <c r="A100" s="53"/>
      <c r="B100" s="53"/>
      <c r="C100" s="53"/>
      <c r="D100" s="53"/>
      <c r="E100" s="53"/>
      <c r="F100" s="53"/>
      <c r="G100" s="53"/>
      <c r="H100" s="53"/>
      <c r="I100" s="53"/>
      <c r="J100" s="53"/>
      <c r="K100" s="53"/>
      <c r="L100" s="53"/>
      <c r="M100" s="53"/>
      <c r="N100" s="53"/>
      <c r="O100" s="53"/>
      <c r="P100" s="53"/>
      <c r="Q100" s="53"/>
      <c r="R100" s="53"/>
      <c r="S100" s="53"/>
      <c r="T100" s="53"/>
      <c r="U100" s="5"/>
      <c r="V100" s="5"/>
      <c r="W100" s="5"/>
      <c r="X100" s="5"/>
      <c r="Y100" s="5"/>
      <c r="Z100" s="5"/>
      <c r="AA100" s="5"/>
      <c r="AB100" s="5"/>
      <c r="AC100" s="5"/>
      <c r="AD100" s="5"/>
      <c r="AE100" s="5"/>
      <c r="AF100" s="5"/>
      <c r="AG100" s="5"/>
      <c r="AH100" s="5"/>
      <c r="AI100" s="5"/>
      <c r="AJ100" s="5"/>
      <c r="AK100" s="5"/>
    </row>
    <row r="101" spans="1:37" ht="15.75" customHeight="1">
      <c r="A101" s="53"/>
      <c r="B101" s="53"/>
      <c r="C101" s="53"/>
      <c r="D101" s="53"/>
      <c r="E101" s="53"/>
      <c r="F101" s="53"/>
      <c r="G101" s="53"/>
      <c r="H101" s="53"/>
      <c r="I101" s="53"/>
      <c r="J101" s="53"/>
      <c r="K101" s="53"/>
      <c r="L101" s="53"/>
      <c r="M101" s="53"/>
      <c r="N101" s="53"/>
      <c r="O101" s="53"/>
      <c r="P101" s="53"/>
      <c r="Q101" s="53"/>
      <c r="R101" s="53"/>
      <c r="S101" s="53"/>
      <c r="T101" s="53"/>
      <c r="U101" s="5"/>
      <c r="V101" s="5"/>
      <c r="W101" s="5"/>
      <c r="X101" s="5"/>
      <c r="Y101" s="5"/>
      <c r="Z101" s="5"/>
      <c r="AA101" s="5"/>
      <c r="AB101" s="5"/>
      <c r="AC101" s="5"/>
      <c r="AD101" s="5"/>
      <c r="AE101" s="5"/>
      <c r="AF101" s="5"/>
      <c r="AG101" s="5"/>
      <c r="AH101" s="5"/>
      <c r="AI101" s="5"/>
      <c r="AJ101" s="5"/>
      <c r="AK101" s="5"/>
    </row>
    <row r="102" spans="1:37" ht="15.75" customHeight="1">
      <c r="A102" s="53"/>
      <c r="B102" s="53"/>
      <c r="C102" s="53"/>
      <c r="D102" s="53"/>
      <c r="E102" s="53"/>
      <c r="F102" s="53"/>
      <c r="G102" s="53"/>
      <c r="H102" s="53"/>
      <c r="I102" s="53"/>
      <c r="J102" s="53"/>
      <c r="K102" s="53"/>
      <c r="L102" s="53"/>
      <c r="M102" s="53"/>
      <c r="N102" s="53"/>
      <c r="O102" s="53"/>
      <c r="P102" s="53"/>
      <c r="Q102" s="53"/>
      <c r="R102" s="53"/>
      <c r="S102" s="53"/>
      <c r="T102" s="53"/>
      <c r="U102" s="5"/>
      <c r="V102" s="5"/>
      <c r="W102" s="5"/>
      <c r="X102" s="5"/>
      <c r="Y102" s="5"/>
      <c r="Z102" s="5"/>
      <c r="AA102" s="5"/>
      <c r="AB102" s="5"/>
      <c r="AC102" s="5"/>
      <c r="AD102" s="5"/>
      <c r="AE102" s="5"/>
      <c r="AF102" s="5"/>
      <c r="AG102" s="5"/>
      <c r="AH102" s="5"/>
      <c r="AI102" s="5"/>
      <c r="AJ102" s="5"/>
      <c r="AK102" s="5"/>
    </row>
    <row r="103" spans="1:37" ht="15.75" customHeight="1">
      <c r="A103" s="53"/>
      <c r="B103" s="53"/>
      <c r="C103" s="53"/>
      <c r="D103" s="53"/>
      <c r="E103" s="53"/>
      <c r="F103" s="53"/>
      <c r="G103" s="53"/>
      <c r="H103" s="53"/>
      <c r="I103" s="53"/>
      <c r="J103" s="53"/>
      <c r="K103" s="53"/>
      <c r="L103" s="53"/>
      <c r="M103" s="53"/>
      <c r="N103" s="53"/>
      <c r="O103" s="53"/>
      <c r="P103" s="53"/>
      <c r="Q103" s="53"/>
      <c r="R103" s="53"/>
      <c r="S103" s="53"/>
      <c r="T103" s="53"/>
      <c r="U103" s="5"/>
      <c r="V103" s="5"/>
      <c r="W103" s="5"/>
      <c r="X103" s="5"/>
      <c r="Y103" s="5"/>
      <c r="Z103" s="5"/>
      <c r="AA103" s="5"/>
      <c r="AB103" s="5"/>
      <c r="AC103" s="5"/>
      <c r="AD103" s="5"/>
      <c r="AE103" s="5"/>
      <c r="AF103" s="5"/>
      <c r="AG103" s="5"/>
      <c r="AH103" s="5"/>
      <c r="AI103" s="5"/>
      <c r="AJ103" s="5"/>
      <c r="AK103" s="5"/>
    </row>
    <row r="104" spans="1:37" ht="15.75" customHeight="1">
      <c r="A104" s="53"/>
      <c r="B104" s="53"/>
      <c r="C104" s="53"/>
      <c r="D104" s="53"/>
      <c r="E104" s="53"/>
      <c r="F104" s="53"/>
      <c r="G104" s="53"/>
      <c r="H104" s="53"/>
      <c r="I104" s="53"/>
      <c r="J104" s="53"/>
      <c r="K104" s="53"/>
      <c r="L104" s="53"/>
      <c r="M104" s="53"/>
      <c r="N104" s="53"/>
      <c r="O104" s="53"/>
      <c r="P104" s="53"/>
      <c r="Q104" s="53"/>
      <c r="R104" s="53"/>
      <c r="S104" s="53"/>
      <c r="T104" s="53"/>
      <c r="U104" s="5"/>
      <c r="V104" s="5"/>
      <c r="W104" s="5"/>
      <c r="X104" s="5"/>
      <c r="Y104" s="5"/>
      <c r="Z104" s="5"/>
      <c r="AA104" s="5"/>
      <c r="AB104" s="5"/>
      <c r="AC104" s="5"/>
      <c r="AD104" s="5"/>
      <c r="AE104" s="5"/>
      <c r="AF104" s="5"/>
      <c r="AG104" s="5"/>
      <c r="AH104" s="5"/>
      <c r="AI104" s="5"/>
      <c r="AJ104" s="5"/>
      <c r="AK104" s="5"/>
    </row>
    <row r="105" spans="1:37" ht="15.75" customHeight="1">
      <c r="A105" s="53"/>
      <c r="B105" s="53"/>
      <c r="C105" s="53"/>
      <c r="D105" s="53"/>
      <c r="E105" s="53"/>
      <c r="F105" s="53"/>
      <c r="G105" s="53"/>
      <c r="H105" s="53"/>
      <c r="I105" s="53"/>
      <c r="J105" s="53"/>
      <c r="K105" s="53"/>
      <c r="L105" s="53"/>
      <c r="M105" s="53"/>
      <c r="N105" s="53"/>
      <c r="O105" s="53"/>
      <c r="P105" s="53"/>
      <c r="Q105" s="53"/>
      <c r="R105" s="53"/>
      <c r="S105" s="53"/>
      <c r="T105" s="53"/>
      <c r="U105" s="5"/>
      <c r="V105" s="5"/>
      <c r="W105" s="5"/>
      <c r="X105" s="5"/>
      <c r="Y105" s="5"/>
      <c r="Z105" s="5"/>
      <c r="AA105" s="5"/>
      <c r="AB105" s="5"/>
      <c r="AC105" s="5"/>
      <c r="AD105" s="5"/>
      <c r="AE105" s="5"/>
      <c r="AF105" s="5"/>
      <c r="AG105" s="5"/>
      <c r="AH105" s="5"/>
      <c r="AI105" s="5"/>
      <c r="AJ105" s="5"/>
      <c r="AK105" s="5"/>
    </row>
    <row r="106" spans="1:37" ht="15.75" customHeight="1">
      <c r="A106" s="53"/>
      <c r="B106" s="53"/>
      <c r="C106" s="53"/>
      <c r="D106" s="53"/>
      <c r="E106" s="53"/>
      <c r="F106" s="53"/>
      <c r="G106" s="53"/>
      <c r="H106" s="53"/>
      <c r="I106" s="53"/>
      <c r="J106" s="53"/>
      <c r="K106" s="53"/>
      <c r="L106" s="53"/>
      <c r="M106" s="53"/>
      <c r="N106" s="53"/>
      <c r="O106" s="53"/>
      <c r="P106" s="53"/>
      <c r="Q106" s="53"/>
      <c r="R106" s="53"/>
      <c r="S106" s="53"/>
      <c r="T106" s="53"/>
      <c r="U106" s="5"/>
      <c r="V106" s="5"/>
      <c r="W106" s="5"/>
      <c r="X106" s="5"/>
      <c r="Y106" s="5"/>
      <c r="Z106" s="5"/>
      <c r="AA106" s="5"/>
      <c r="AB106" s="5"/>
      <c r="AC106" s="5"/>
      <c r="AD106" s="5"/>
      <c r="AE106" s="5"/>
      <c r="AF106" s="5"/>
      <c r="AG106" s="5"/>
      <c r="AH106" s="5"/>
      <c r="AI106" s="5"/>
      <c r="AJ106" s="5"/>
      <c r="AK106" s="5"/>
    </row>
    <row r="107" spans="1:37" ht="15.75" customHeight="1">
      <c r="A107" s="53"/>
      <c r="B107" s="53"/>
      <c r="C107" s="53"/>
      <c r="D107" s="53"/>
      <c r="E107" s="53"/>
      <c r="F107" s="53"/>
      <c r="G107" s="53"/>
      <c r="H107" s="53"/>
      <c r="I107" s="53"/>
      <c r="J107" s="53"/>
      <c r="K107" s="53"/>
      <c r="L107" s="53"/>
      <c r="M107" s="53"/>
      <c r="N107" s="53"/>
      <c r="O107" s="53"/>
      <c r="P107" s="53"/>
      <c r="Q107" s="53"/>
      <c r="R107" s="53"/>
      <c r="S107" s="53"/>
      <c r="T107" s="53"/>
      <c r="U107" s="5"/>
      <c r="V107" s="5"/>
      <c r="W107" s="5"/>
      <c r="X107" s="5"/>
      <c r="Y107" s="5"/>
      <c r="Z107" s="5"/>
      <c r="AA107" s="5"/>
      <c r="AB107" s="5"/>
      <c r="AC107" s="5"/>
      <c r="AD107" s="5"/>
      <c r="AE107" s="5"/>
      <c r="AF107" s="5"/>
      <c r="AG107" s="5"/>
      <c r="AH107" s="5"/>
      <c r="AI107" s="5"/>
      <c r="AJ107" s="5"/>
      <c r="AK107" s="5"/>
    </row>
    <row r="108" spans="1:37" ht="15.75" customHeight="1">
      <c r="A108" s="53"/>
      <c r="B108" s="53"/>
      <c r="C108" s="53"/>
      <c r="D108" s="53"/>
      <c r="E108" s="53"/>
      <c r="F108" s="53"/>
      <c r="G108" s="53"/>
      <c r="H108" s="53"/>
      <c r="I108" s="53"/>
      <c r="J108" s="53"/>
      <c r="K108" s="53"/>
      <c r="L108" s="53"/>
      <c r="M108" s="53"/>
      <c r="N108" s="53"/>
      <c r="O108" s="53"/>
      <c r="P108" s="53"/>
      <c r="Q108" s="53"/>
      <c r="R108" s="53"/>
      <c r="S108" s="53"/>
      <c r="T108" s="53"/>
      <c r="U108" s="5"/>
      <c r="V108" s="5"/>
      <c r="W108" s="5"/>
      <c r="X108" s="5"/>
      <c r="Y108" s="5"/>
      <c r="Z108" s="5"/>
      <c r="AA108" s="5"/>
      <c r="AB108" s="5"/>
      <c r="AC108" s="5"/>
      <c r="AD108" s="5"/>
      <c r="AE108" s="5"/>
      <c r="AF108" s="5"/>
      <c r="AG108" s="5"/>
      <c r="AH108" s="5"/>
      <c r="AI108" s="5"/>
      <c r="AJ108" s="5"/>
      <c r="AK108" s="5"/>
    </row>
    <row r="109" spans="1:37" ht="15.75" customHeight="1">
      <c r="A109" s="53"/>
      <c r="B109" s="53"/>
      <c r="C109" s="53"/>
      <c r="D109" s="53"/>
      <c r="E109" s="53"/>
      <c r="F109" s="53"/>
      <c r="G109" s="53"/>
      <c r="H109" s="53"/>
      <c r="I109" s="53"/>
      <c r="J109" s="53"/>
      <c r="K109" s="53"/>
      <c r="L109" s="53"/>
      <c r="M109" s="53"/>
      <c r="N109" s="53"/>
      <c r="O109" s="53"/>
      <c r="P109" s="53"/>
      <c r="Q109" s="53"/>
      <c r="R109" s="53"/>
      <c r="S109" s="53"/>
      <c r="T109" s="53"/>
      <c r="U109" s="5"/>
      <c r="V109" s="5"/>
      <c r="W109" s="5"/>
      <c r="X109" s="5"/>
      <c r="Y109" s="5"/>
      <c r="Z109" s="5"/>
      <c r="AA109" s="5"/>
      <c r="AB109" s="5"/>
      <c r="AC109" s="5"/>
      <c r="AD109" s="5"/>
      <c r="AE109" s="5"/>
      <c r="AF109" s="5"/>
      <c r="AG109" s="5"/>
      <c r="AH109" s="5"/>
      <c r="AI109" s="5"/>
      <c r="AJ109" s="5"/>
      <c r="AK109" s="5"/>
    </row>
    <row r="110" spans="1:37" ht="15.75" customHeight="1">
      <c r="A110" s="53"/>
      <c r="B110" s="53"/>
      <c r="C110" s="53"/>
      <c r="D110" s="53"/>
      <c r="E110" s="53"/>
      <c r="F110" s="53"/>
      <c r="G110" s="53"/>
      <c r="H110" s="53"/>
      <c r="I110" s="53"/>
      <c r="J110" s="53"/>
      <c r="K110" s="53"/>
      <c r="L110" s="53"/>
      <c r="M110" s="53"/>
      <c r="N110" s="53"/>
      <c r="O110" s="53"/>
      <c r="P110" s="53"/>
      <c r="Q110" s="53"/>
      <c r="R110" s="53"/>
      <c r="S110" s="53"/>
      <c r="T110" s="53"/>
      <c r="U110" s="5"/>
      <c r="V110" s="5"/>
      <c r="W110" s="5"/>
      <c r="X110" s="5"/>
      <c r="Y110" s="5"/>
      <c r="Z110" s="5"/>
      <c r="AA110" s="5"/>
      <c r="AB110" s="5"/>
      <c r="AC110" s="5"/>
      <c r="AD110" s="5"/>
      <c r="AE110" s="5"/>
      <c r="AF110" s="5"/>
      <c r="AG110" s="5"/>
      <c r="AH110" s="5"/>
      <c r="AI110" s="5"/>
      <c r="AJ110" s="5"/>
      <c r="AK110" s="5"/>
    </row>
    <row r="111" spans="1:37" ht="15.75" customHeight="1">
      <c r="A111" s="53"/>
      <c r="B111" s="53"/>
      <c r="C111" s="53"/>
      <c r="D111" s="53"/>
      <c r="E111" s="53"/>
      <c r="F111" s="53"/>
      <c r="G111" s="53"/>
      <c r="H111" s="53"/>
      <c r="I111" s="53"/>
      <c r="J111" s="53"/>
      <c r="K111" s="53"/>
      <c r="L111" s="53"/>
      <c r="M111" s="53"/>
      <c r="N111" s="53"/>
      <c r="O111" s="53"/>
      <c r="P111" s="53"/>
      <c r="Q111" s="53"/>
      <c r="R111" s="53"/>
      <c r="S111" s="53"/>
      <c r="T111" s="53"/>
      <c r="U111" s="5"/>
      <c r="V111" s="5"/>
      <c r="W111" s="5"/>
      <c r="X111" s="5"/>
      <c r="Y111" s="5"/>
      <c r="Z111" s="5"/>
      <c r="AA111" s="5"/>
      <c r="AB111" s="5"/>
      <c r="AC111" s="5"/>
      <c r="AD111" s="5"/>
      <c r="AE111" s="5"/>
      <c r="AF111" s="5"/>
      <c r="AG111" s="5"/>
      <c r="AH111" s="5"/>
      <c r="AI111" s="5"/>
      <c r="AJ111" s="5"/>
      <c r="AK111" s="5"/>
    </row>
    <row r="112" spans="1:37" ht="15.75" customHeight="1">
      <c r="A112" s="53"/>
      <c r="B112" s="53"/>
      <c r="C112" s="53"/>
      <c r="D112" s="53"/>
      <c r="E112" s="53"/>
      <c r="F112" s="53"/>
      <c r="G112" s="53"/>
      <c r="H112" s="53"/>
      <c r="I112" s="53"/>
      <c r="J112" s="53"/>
      <c r="K112" s="53"/>
      <c r="L112" s="53"/>
      <c r="M112" s="53"/>
      <c r="N112" s="53"/>
      <c r="O112" s="53"/>
      <c r="P112" s="53"/>
      <c r="Q112" s="53"/>
      <c r="R112" s="53"/>
      <c r="S112" s="53"/>
      <c r="T112" s="53"/>
      <c r="U112" s="5"/>
      <c r="V112" s="5"/>
      <c r="W112" s="5"/>
      <c r="X112" s="5"/>
      <c r="Y112" s="5"/>
      <c r="Z112" s="5"/>
      <c r="AA112" s="5"/>
      <c r="AB112" s="5"/>
      <c r="AC112" s="5"/>
      <c r="AD112" s="5"/>
      <c r="AE112" s="5"/>
      <c r="AF112" s="5"/>
      <c r="AG112" s="5"/>
      <c r="AH112" s="5"/>
      <c r="AI112" s="5"/>
      <c r="AJ112" s="5"/>
      <c r="AK112" s="5"/>
    </row>
    <row r="113" spans="1:37" ht="15.75" customHeight="1">
      <c r="A113" s="53"/>
      <c r="B113" s="53"/>
      <c r="C113" s="53"/>
      <c r="D113" s="53"/>
      <c r="E113" s="53"/>
      <c r="F113" s="53"/>
      <c r="G113" s="53"/>
      <c r="H113" s="53"/>
      <c r="I113" s="53"/>
      <c r="J113" s="53"/>
      <c r="K113" s="53"/>
      <c r="L113" s="53"/>
      <c r="M113" s="53"/>
      <c r="N113" s="53"/>
      <c r="O113" s="53"/>
      <c r="P113" s="53"/>
      <c r="Q113" s="53"/>
      <c r="R113" s="53"/>
      <c r="S113" s="53"/>
      <c r="T113" s="53"/>
      <c r="U113" s="5"/>
      <c r="V113" s="5"/>
      <c r="W113" s="5"/>
      <c r="X113" s="5"/>
      <c r="Y113" s="5"/>
      <c r="Z113" s="5"/>
      <c r="AA113" s="5"/>
      <c r="AB113" s="5"/>
      <c r="AC113" s="5"/>
      <c r="AD113" s="5"/>
      <c r="AE113" s="5"/>
      <c r="AF113" s="5"/>
      <c r="AG113" s="5"/>
      <c r="AH113" s="5"/>
      <c r="AI113" s="5"/>
      <c r="AJ113" s="5"/>
      <c r="AK113" s="5"/>
    </row>
    <row r="114" spans="1:37" ht="15.75" customHeight="1">
      <c r="A114" s="53"/>
      <c r="B114" s="53"/>
      <c r="C114" s="53"/>
      <c r="D114" s="53"/>
      <c r="E114" s="53"/>
      <c r="F114" s="53"/>
      <c r="G114" s="53"/>
      <c r="H114" s="53"/>
      <c r="I114" s="53"/>
      <c r="J114" s="53"/>
      <c r="K114" s="53"/>
      <c r="L114" s="53"/>
      <c r="M114" s="53"/>
      <c r="N114" s="53"/>
      <c r="O114" s="53"/>
      <c r="P114" s="53"/>
      <c r="Q114" s="53"/>
      <c r="R114" s="53"/>
      <c r="S114" s="53"/>
      <c r="T114" s="53"/>
      <c r="U114" s="5"/>
      <c r="V114" s="5"/>
      <c r="W114" s="5"/>
      <c r="X114" s="5"/>
      <c r="Y114" s="5"/>
      <c r="Z114" s="5"/>
      <c r="AA114" s="5"/>
      <c r="AB114" s="5"/>
      <c r="AC114" s="5"/>
      <c r="AD114" s="5"/>
      <c r="AE114" s="5"/>
      <c r="AF114" s="5"/>
      <c r="AG114" s="5"/>
      <c r="AH114" s="5"/>
      <c r="AI114" s="5"/>
      <c r="AJ114" s="5"/>
      <c r="AK114" s="5"/>
    </row>
    <row r="115" spans="1:37" ht="15.75" customHeight="1">
      <c r="A115" s="53"/>
      <c r="B115" s="53"/>
      <c r="C115" s="53"/>
      <c r="D115" s="53"/>
      <c r="E115" s="53"/>
      <c r="F115" s="53"/>
      <c r="G115" s="53"/>
      <c r="H115" s="53"/>
      <c r="I115" s="53"/>
      <c r="J115" s="53"/>
      <c r="K115" s="53"/>
      <c r="L115" s="53"/>
      <c r="M115" s="53"/>
      <c r="N115" s="53"/>
      <c r="O115" s="53"/>
      <c r="P115" s="53"/>
      <c r="Q115" s="53"/>
      <c r="R115" s="53"/>
      <c r="S115" s="53"/>
      <c r="T115" s="53"/>
      <c r="U115" s="5"/>
      <c r="V115" s="5"/>
      <c r="W115" s="5"/>
      <c r="X115" s="5"/>
      <c r="Y115" s="5"/>
      <c r="Z115" s="5"/>
      <c r="AA115" s="5"/>
      <c r="AB115" s="5"/>
      <c r="AC115" s="5"/>
      <c r="AD115" s="5"/>
      <c r="AE115" s="5"/>
      <c r="AF115" s="5"/>
      <c r="AG115" s="5"/>
      <c r="AH115" s="5"/>
      <c r="AI115" s="5"/>
      <c r="AJ115" s="5"/>
      <c r="AK115" s="5"/>
    </row>
    <row r="116" spans="1:37" ht="15.75" customHeight="1">
      <c r="A116" s="53"/>
      <c r="B116" s="53"/>
      <c r="C116" s="53"/>
      <c r="D116" s="53"/>
      <c r="E116" s="53"/>
      <c r="F116" s="53"/>
      <c r="G116" s="53"/>
      <c r="H116" s="53"/>
      <c r="I116" s="53"/>
      <c r="J116" s="53"/>
      <c r="K116" s="53"/>
      <c r="L116" s="53"/>
      <c r="M116" s="53"/>
      <c r="N116" s="53"/>
      <c r="O116" s="53"/>
      <c r="P116" s="53"/>
      <c r="Q116" s="53"/>
      <c r="R116" s="53"/>
      <c r="S116" s="53"/>
      <c r="T116" s="53"/>
      <c r="U116" s="5"/>
      <c r="V116" s="5"/>
      <c r="W116" s="5"/>
      <c r="X116" s="5"/>
      <c r="Y116" s="5"/>
      <c r="Z116" s="5"/>
      <c r="AA116" s="5"/>
      <c r="AB116" s="5"/>
      <c r="AC116" s="5"/>
      <c r="AD116" s="5"/>
      <c r="AE116" s="5"/>
      <c r="AF116" s="5"/>
      <c r="AG116" s="5"/>
      <c r="AH116" s="5"/>
      <c r="AI116" s="5"/>
      <c r="AJ116" s="5"/>
      <c r="AK116" s="5"/>
    </row>
    <row r="117" spans="1:37" ht="15.75" customHeight="1">
      <c r="A117" s="53"/>
      <c r="B117" s="53"/>
      <c r="C117" s="53"/>
      <c r="D117" s="53"/>
      <c r="E117" s="53"/>
      <c r="F117" s="53"/>
      <c r="G117" s="53"/>
      <c r="H117" s="53"/>
      <c r="I117" s="53"/>
      <c r="J117" s="53"/>
      <c r="K117" s="53"/>
      <c r="L117" s="53"/>
      <c r="M117" s="53"/>
      <c r="N117" s="53"/>
      <c r="O117" s="53"/>
      <c r="P117" s="53"/>
      <c r="Q117" s="53"/>
      <c r="R117" s="53"/>
      <c r="S117" s="53"/>
      <c r="T117" s="53"/>
      <c r="U117" s="5"/>
      <c r="V117" s="5"/>
      <c r="W117" s="5"/>
      <c r="X117" s="5"/>
      <c r="Y117" s="5"/>
      <c r="Z117" s="5"/>
      <c r="AA117" s="5"/>
      <c r="AB117" s="5"/>
      <c r="AC117" s="5"/>
      <c r="AD117" s="5"/>
      <c r="AE117" s="5"/>
      <c r="AF117" s="5"/>
      <c r="AG117" s="5"/>
      <c r="AH117" s="5"/>
      <c r="AI117" s="5"/>
      <c r="AJ117" s="5"/>
      <c r="AK117" s="5"/>
    </row>
    <row r="118" spans="1:37" ht="15.75" customHeight="1">
      <c r="A118" s="53"/>
      <c r="B118" s="53"/>
      <c r="C118" s="53"/>
      <c r="D118" s="53"/>
      <c r="E118" s="53"/>
      <c r="F118" s="53"/>
      <c r="G118" s="53"/>
      <c r="H118" s="53"/>
      <c r="I118" s="53"/>
      <c r="J118" s="53"/>
      <c r="K118" s="53"/>
      <c r="L118" s="53"/>
      <c r="M118" s="53"/>
      <c r="N118" s="53"/>
      <c r="O118" s="53"/>
      <c r="P118" s="53"/>
      <c r="Q118" s="53"/>
      <c r="R118" s="53"/>
      <c r="S118" s="53"/>
      <c r="T118" s="53"/>
      <c r="U118" s="5"/>
      <c r="V118" s="5"/>
      <c r="W118" s="5"/>
      <c r="X118" s="5"/>
      <c r="Y118" s="5"/>
      <c r="Z118" s="5"/>
      <c r="AA118" s="5"/>
      <c r="AB118" s="5"/>
      <c r="AC118" s="5"/>
      <c r="AD118" s="5"/>
      <c r="AE118" s="5"/>
      <c r="AF118" s="5"/>
      <c r="AG118" s="5"/>
      <c r="AH118" s="5"/>
      <c r="AI118" s="5"/>
      <c r="AJ118" s="5"/>
      <c r="AK118" s="5"/>
    </row>
    <row r="119" spans="1:37" ht="15.75" customHeight="1">
      <c r="A119" s="53"/>
      <c r="B119" s="53"/>
      <c r="C119" s="53"/>
      <c r="D119" s="53"/>
      <c r="E119" s="53"/>
      <c r="F119" s="53"/>
      <c r="G119" s="53"/>
      <c r="H119" s="53"/>
      <c r="I119" s="53"/>
      <c r="J119" s="53"/>
      <c r="K119" s="53"/>
      <c r="L119" s="53"/>
      <c r="M119" s="53"/>
      <c r="N119" s="53"/>
      <c r="O119" s="53"/>
      <c r="P119" s="53"/>
      <c r="Q119" s="53"/>
      <c r="R119" s="53"/>
      <c r="S119" s="53"/>
      <c r="T119" s="53"/>
      <c r="U119" s="5"/>
      <c r="V119" s="5"/>
      <c r="W119" s="5"/>
      <c r="X119" s="5"/>
      <c r="Y119" s="5"/>
      <c r="Z119" s="5"/>
      <c r="AA119" s="5"/>
      <c r="AB119" s="5"/>
      <c r="AC119" s="5"/>
      <c r="AD119" s="5"/>
      <c r="AE119" s="5"/>
      <c r="AF119" s="5"/>
      <c r="AG119" s="5"/>
      <c r="AH119" s="5"/>
      <c r="AI119" s="5"/>
      <c r="AJ119" s="5"/>
      <c r="AK119" s="5"/>
    </row>
    <row r="120" spans="1:37" ht="15.75" customHeight="1">
      <c r="A120" s="53"/>
      <c r="B120" s="53"/>
      <c r="C120" s="53"/>
      <c r="D120" s="53"/>
      <c r="E120" s="53"/>
      <c r="F120" s="53"/>
      <c r="G120" s="53"/>
      <c r="H120" s="53"/>
      <c r="I120" s="53"/>
      <c r="J120" s="53"/>
      <c r="K120" s="53"/>
      <c r="L120" s="53"/>
      <c r="M120" s="53"/>
      <c r="N120" s="53"/>
      <c r="O120" s="53"/>
      <c r="P120" s="53"/>
      <c r="Q120" s="53"/>
      <c r="R120" s="53"/>
      <c r="S120" s="53"/>
      <c r="T120" s="53"/>
      <c r="U120" s="5"/>
      <c r="V120" s="5"/>
      <c r="W120" s="5"/>
      <c r="X120" s="5"/>
      <c r="Y120" s="5"/>
      <c r="Z120" s="5"/>
      <c r="AA120" s="5"/>
      <c r="AB120" s="5"/>
      <c r="AC120" s="5"/>
      <c r="AD120" s="5"/>
      <c r="AE120" s="5"/>
      <c r="AF120" s="5"/>
      <c r="AG120" s="5"/>
      <c r="AH120" s="5"/>
      <c r="AI120" s="5"/>
      <c r="AJ120" s="5"/>
      <c r="AK120" s="5"/>
    </row>
    <row r="121" spans="1:37" ht="15.75" customHeight="1">
      <c r="A121" s="53"/>
      <c r="B121" s="53"/>
      <c r="C121" s="53"/>
      <c r="D121" s="53"/>
      <c r="E121" s="53"/>
      <c r="F121" s="53"/>
      <c r="G121" s="53"/>
      <c r="H121" s="53"/>
      <c r="I121" s="53"/>
      <c r="J121" s="53"/>
      <c r="K121" s="53"/>
      <c r="L121" s="53"/>
      <c r="M121" s="53"/>
      <c r="N121" s="53"/>
      <c r="O121" s="53"/>
      <c r="P121" s="53"/>
      <c r="Q121" s="53"/>
      <c r="R121" s="53"/>
      <c r="S121" s="53"/>
      <c r="T121" s="53"/>
      <c r="U121" s="5"/>
      <c r="V121" s="5"/>
      <c r="W121" s="5"/>
      <c r="X121" s="5"/>
      <c r="Y121" s="5"/>
      <c r="Z121" s="5"/>
      <c r="AA121" s="5"/>
      <c r="AB121" s="5"/>
      <c r="AC121" s="5"/>
      <c r="AD121" s="5"/>
      <c r="AE121" s="5"/>
      <c r="AF121" s="5"/>
      <c r="AG121" s="5"/>
      <c r="AH121" s="5"/>
      <c r="AI121" s="5"/>
      <c r="AJ121" s="5"/>
      <c r="AK121" s="5"/>
    </row>
    <row r="122" spans="1:37" ht="15.75" customHeight="1">
      <c r="A122" s="53"/>
      <c r="B122" s="53"/>
      <c r="C122" s="53"/>
      <c r="D122" s="53"/>
      <c r="E122" s="53"/>
      <c r="F122" s="53"/>
      <c r="G122" s="53"/>
      <c r="H122" s="53"/>
      <c r="I122" s="53"/>
      <c r="J122" s="53"/>
      <c r="K122" s="53"/>
      <c r="L122" s="53"/>
      <c r="M122" s="53"/>
      <c r="N122" s="53"/>
      <c r="O122" s="53"/>
      <c r="P122" s="53"/>
      <c r="Q122" s="53"/>
      <c r="R122" s="53"/>
      <c r="S122" s="53"/>
      <c r="T122" s="53"/>
      <c r="U122" s="5"/>
      <c r="V122" s="5"/>
      <c r="W122" s="5"/>
      <c r="X122" s="5"/>
      <c r="Y122" s="5"/>
      <c r="Z122" s="5"/>
      <c r="AA122" s="5"/>
      <c r="AB122" s="5"/>
      <c r="AC122" s="5"/>
      <c r="AD122" s="5"/>
      <c r="AE122" s="5"/>
      <c r="AF122" s="5"/>
      <c r="AG122" s="5"/>
      <c r="AH122" s="5"/>
      <c r="AI122" s="5"/>
      <c r="AJ122" s="5"/>
      <c r="AK122" s="5"/>
    </row>
    <row r="123" spans="1:37" ht="15.75" customHeight="1">
      <c r="A123" s="53"/>
      <c r="B123" s="53"/>
      <c r="C123" s="53"/>
      <c r="D123" s="53"/>
      <c r="E123" s="53"/>
      <c r="F123" s="53"/>
      <c r="G123" s="53"/>
      <c r="H123" s="53"/>
      <c r="I123" s="53"/>
      <c r="J123" s="53"/>
      <c r="K123" s="53"/>
      <c r="L123" s="53"/>
      <c r="M123" s="53"/>
      <c r="N123" s="53"/>
      <c r="O123" s="53"/>
      <c r="P123" s="53"/>
      <c r="Q123" s="53"/>
      <c r="R123" s="53"/>
      <c r="S123" s="53"/>
      <c r="T123" s="53"/>
      <c r="U123" s="5"/>
      <c r="V123" s="5"/>
      <c r="W123" s="5"/>
      <c r="X123" s="5"/>
      <c r="Y123" s="5"/>
      <c r="Z123" s="5"/>
      <c r="AA123" s="5"/>
      <c r="AB123" s="5"/>
      <c r="AC123" s="5"/>
      <c r="AD123" s="5"/>
      <c r="AE123" s="5"/>
      <c r="AF123" s="5"/>
      <c r="AG123" s="5"/>
      <c r="AH123" s="5"/>
      <c r="AI123" s="5"/>
      <c r="AJ123" s="5"/>
      <c r="AK123" s="5"/>
    </row>
    <row r="124" spans="1:37" ht="15.75" customHeight="1">
      <c r="A124" s="53"/>
      <c r="B124" s="53"/>
      <c r="C124" s="53"/>
      <c r="D124" s="53"/>
      <c r="E124" s="53"/>
      <c r="F124" s="53"/>
      <c r="G124" s="53"/>
      <c r="H124" s="53"/>
      <c r="I124" s="53"/>
      <c r="J124" s="53"/>
      <c r="K124" s="53"/>
      <c r="L124" s="53"/>
      <c r="M124" s="53"/>
      <c r="N124" s="53"/>
      <c r="O124" s="53"/>
      <c r="P124" s="53"/>
      <c r="Q124" s="53"/>
      <c r="R124" s="53"/>
      <c r="S124" s="53"/>
      <c r="T124" s="53"/>
      <c r="U124" s="5"/>
      <c r="V124" s="5"/>
      <c r="W124" s="5"/>
      <c r="X124" s="5"/>
      <c r="Y124" s="5"/>
      <c r="Z124" s="5"/>
      <c r="AA124" s="5"/>
      <c r="AB124" s="5"/>
      <c r="AC124" s="5"/>
      <c r="AD124" s="5"/>
      <c r="AE124" s="5"/>
      <c r="AF124" s="5"/>
      <c r="AG124" s="5"/>
      <c r="AH124" s="5"/>
      <c r="AI124" s="5"/>
      <c r="AJ124" s="5"/>
      <c r="AK124" s="5"/>
    </row>
    <row r="125" spans="1:37" ht="15.75" customHeight="1">
      <c r="A125" s="53"/>
      <c r="B125" s="53"/>
      <c r="C125" s="53"/>
      <c r="D125" s="53"/>
      <c r="E125" s="53"/>
      <c r="F125" s="53"/>
      <c r="G125" s="53"/>
      <c r="H125" s="53"/>
      <c r="I125" s="53"/>
      <c r="J125" s="53"/>
      <c r="K125" s="53"/>
      <c r="L125" s="53"/>
      <c r="M125" s="53"/>
      <c r="N125" s="53"/>
      <c r="O125" s="53"/>
      <c r="P125" s="53"/>
      <c r="Q125" s="53"/>
      <c r="R125" s="53"/>
      <c r="S125" s="53"/>
      <c r="T125" s="53"/>
      <c r="U125" s="5"/>
      <c r="V125" s="5"/>
      <c r="W125" s="5"/>
      <c r="X125" s="5"/>
      <c r="Y125" s="5"/>
      <c r="Z125" s="5"/>
      <c r="AA125" s="5"/>
      <c r="AB125" s="5"/>
      <c r="AC125" s="5"/>
      <c r="AD125" s="5"/>
      <c r="AE125" s="5"/>
      <c r="AF125" s="5"/>
      <c r="AG125" s="5"/>
      <c r="AH125" s="5"/>
      <c r="AI125" s="5"/>
      <c r="AJ125" s="5"/>
      <c r="AK125" s="5"/>
    </row>
    <row r="126" spans="1:37" ht="15.75" customHeight="1">
      <c r="A126" s="53"/>
      <c r="B126" s="53"/>
      <c r="C126" s="53"/>
      <c r="D126" s="53"/>
      <c r="E126" s="53"/>
      <c r="F126" s="53"/>
      <c r="G126" s="53"/>
      <c r="H126" s="53"/>
      <c r="I126" s="53"/>
      <c r="J126" s="53"/>
      <c r="K126" s="53"/>
      <c r="L126" s="53"/>
      <c r="M126" s="53"/>
      <c r="N126" s="53"/>
      <c r="O126" s="53"/>
      <c r="P126" s="53"/>
      <c r="Q126" s="53"/>
      <c r="R126" s="53"/>
      <c r="S126" s="53"/>
      <c r="T126" s="53"/>
      <c r="U126" s="5"/>
      <c r="V126" s="5"/>
      <c r="W126" s="5"/>
      <c r="X126" s="5"/>
      <c r="Y126" s="5"/>
      <c r="Z126" s="5"/>
      <c r="AA126" s="5"/>
      <c r="AB126" s="5"/>
      <c r="AC126" s="5"/>
      <c r="AD126" s="5"/>
      <c r="AE126" s="5"/>
      <c r="AF126" s="5"/>
      <c r="AG126" s="5"/>
      <c r="AH126" s="5"/>
      <c r="AI126" s="5"/>
      <c r="AJ126" s="5"/>
      <c r="AK126" s="5"/>
    </row>
    <row r="127" spans="1:37" ht="15.75" customHeight="1">
      <c r="A127" s="53"/>
      <c r="B127" s="53"/>
      <c r="C127" s="53"/>
      <c r="D127" s="53"/>
      <c r="E127" s="53"/>
      <c r="F127" s="53"/>
      <c r="G127" s="53"/>
      <c r="H127" s="53"/>
      <c r="I127" s="53"/>
      <c r="J127" s="53"/>
      <c r="K127" s="53"/>
      <c r="L127" s="53"/>
      <c r="M127" s="53"/>
      <c r="N127" s="53"/>
      <c r="O127" s="53"/>
      <c r="P127" s="53"/>
      <c r="Q127" s="53"/>
      <c r="R127" s="53"/>
      <c r="S127" s="53"/>
      <c r="T127" s="53"/>
      <c r="U127" s="5"/>
      <c r="V127" s="5"/>
      <c r="W127" s="5"/>
      <c r="X127" s="5"/>
      <c r="Y127" s="5"/>
      <c r="Z127" s="5"/>
      <c r="AA127" s="5"/>
      <c r="AB127" s="5"/>
      <c r="AC127" s="5"/>
      <c r="AD127" s="5"/>
      <c r="AE127" s="5"/>
      <c r="AF127" s="5"/>
      <c r="AG127" s="5"/>
      <c r="AH127" s="5"/>
      <c r="AI127" s="5"/>
      <c r="AJ127" s="5"/>
      <c r="AK127" s="5"/>
    </row>
    <row r="128" spans="1:37" ht="15.75" customHeight="1">
      <c r="A128" s="53"/>
      <c r="B128" s="53"/>
      <c r="C128" s="53"/>
      <c r="D128" s="53"/>
      <c r="E128" s="53"/>
      <c r="F128" s="53"/>
      <c r="G128" s="53"/>
      <c r="H128" s="53"/>
      <c r="I128" s="53"/>
      <c r="J128" s="53"/>
      <c r="K128" s="53"/>
      <c r="L128" s="53"/>
      <c r="M128" s="53"/>
      <c r="N128" s="53"/>
      <c r="O128" s="53"/>
      <c r="P128" s="53"/>
      <c r="Q128" s="53"/>
      <c r="R128" s="53"/>
      <c r="S128" s="53"/>
      <c r="T128" s="53"/>
      <c r="U128" s="5"/>
      <c r="V128" s="5"/>
      <c r="W128" s="5"/>
      <c r="X128" s="5"/>
      <c r="Y128" s="5"/>
      <c r="Z128" s="5"/>
      <c r="AA128" s="5"/>
      <c r="AB128" s="5"/>
      <c r="AC128" s="5"/>
      <c r="AD128" s="5"/>
      <c r="AE128" s="5"/>
      <c r="AF128" s="5"/>
      <c r="AG128" s="5"/>
      <c r="AH128" s="5"/>
      <c r="AI128" s="5"/>
      <c r="AJ128" s="5"/>
      <c r="AK128" s="5"/>
    </row>
    <row r="129" spans="1:37" ht="15.75" customHeight="1">
      <c r="A129" s="53"/>
      <c r="B129" s="53"/>
      <c r="C129" s="53"/>
      <c r="D129" s="53"/>
      <c r="E129" s="53"/>
      <c r="F129" s="53"/>
      <c r="G129" s="53"/>
      <c r="H129" s="53"/>
      <c r="I129" s="53"/>
      <c r="J129" s="53"/>
      <c r="K129" s="53"/>
      <c r="L129" s="53"/>
      <c r="M129" s="53"/>
      <c r="N129" s="53"/>
      <c r="O129" s="53"/>
      <c r="P129" s="53"/>
      <c r="Q129" s="53"/>
      <c r="R129" s="53"/>
      <c r="S129" s="53"/>
      <c r="T129" s="53"/>
      <c r="U129" s="5"/>
      <c r="V129" s="5"/>
      <c r="W129" s="5"/>
      <c r="X129" s="5"/>
      <c r="Y129" s="5"/>
      <c r="Z129" s="5"/>
      <c r="AA129" s="5"/>
      <c r="AB129" s="5"/>
      <c r="AC129" s="5"/>
      <c r="AD129" s="5"/>
      <c r="AE129" s="5"/>
      <c r="AF129" s="5"/>
      <c r="AG129" s="5"/>
      <c r="AH129" s="5"/>
      <c r="AI129" s="5"/>
      <c r="AJ129" s="5"/>
      <c r="AK129" s="5"/>
    </row>
    <row r="130" spans="1:37" ht="15.75" customHeight="1">
      <c r="A130" s="53"/>
      <c r="B130" s="53"/>
      <c r="C130" s="53"/>
      <c r="D130" s="53"/>
      <c r="E130" s="53"/>
      <c r="F130" s="53"/>
      <c r="G130" s="53"/>
      <c r="H130" s="53"/>
      <c r="I130" s="53"/>
      <c r="J130" s="53"/>
      <c r="K130" s="53"/>
      <c r="L130" s="53"/>
      <c r="M130" s="53"/>
      <c r="N130" s="53"/>
      <c r="O130" s="53"/>
      <c r="P130" s="53"/>
      <c r="Q130" s="53"/>
      <c r="R130" s="53"/>
      <c r="S130" s="53"/>
      <c r="T130" s="53"/>
      <c r="U130" s="5"/>
      <c r="V130" s="5"/>
      <c r="W130" s="5"/>
      <c r="X130" s="5"/>
      <c r="Y130" s="5"/>
      <c r="Z130" s="5"/>
      <c r="AA130" s="5"/>
      <c r="AB130" s="5"/>
      <c r="AC130" s="5"/>
      <c r="AD130" s="5"/>
      <c r="AE130" s="5"/>
      <c r="AF130" s="5"/>
      <c r="AG130" s="5"/>
      <c r="AH130" s="5"/>
      <c r="AI130" s="5"/>
      <c r="AJ130" s="5"/>
      <c r="AK130" s="5"/>
    </row>
    <row r="131" spans="1:37" ht="15.75" customHeight="1">
      <c r="A131" s="53"/>
      <c r="B131" s="53"/>
      <c r="C131" s="53"/>
      <c r="D131" s="53"/>
      <c r="E131" s="53"/>
      <c r="F131" s="53"/>
      <c r="G131" s="53"/>
      <c r="H131" s="53"/>
      <c r="I131" s="53"/>
      <c r="J131" s="53"/>
      <c r="K131" s="53"/>
      <c r="L131" s="53"/>
      <c r="M131" s="53"/>
      <c r="N131" s="53"/>
      <c r="O131" s="53"/>
      <c r="P131" s="53"/>
      <c r="Q131" s="53"/>
      <c r="R131" s="53"/>
      <c r="S131" s="53"/>
      <c r="T131" s="53"/>
      <c r="U131" s="5"/>
      <c r="V131" s="5"/>
      <c r="W131" s="5"/>
      <c r="X131" s="5"/>
      <c r="Y131" s="5"/>
      <c r="Z131" s="5"/>
      <c r="AA131" s="5"/>
      <c r="AB131" s="5"/>
      <c r="AC131" s="5"/>
      <c r="AD131" s="5"/>
      <c r="AE131" s="5"/>
      <c r="AF131" s="5"/>
      <c r="AG131" s="5"/>
      <c r="AH131" s="5"/>
      <c r="AI131" s="5"/>
      <c r="AJ131" s="5"/>
      <c r="AK131" s="5"/>
    </row>
    <row r="132" spans="1:37" ht="15.75" customHeight="1">
      <c r="A132" s="53"/>
      <c r="B132" s="53"/>
      <c r="C132" s="53"/>
      <c r="D132" s="53"/>
      <c r="E132" s="53"/>
      <c r="F132" s="53"/>
      <c r="G132" s="53"/>
      <c r="H132" s="53"/>
      <c r="I132" s="53"/>
      <c r="J132" s="53"/>
      <c r="K132" s="53"/>
      <c r="L132" s="53"/>
      <c r="M132" s="53"/>
      <c r="N132" s="53"/>
      <c r="O132" s="53"/>
      <c r="P132" s="53"/>
      <c r="Q132" s="53"/>
      <c r="R132" s="53"/>
      <c r="S132" s="53"/>
      <c r="T132" s="53"/>
      <c r="U132" s="5"/>
      <c r="V132" s="5"/>
      <c r="W132" s="5"/>
      <c r="X132" s="5"/>
      <c r="Y132" s="5"/>
      <c r="Z132" s="5"/>
      <c r="AA132" s="5"/>
      <c r="AB132" s="5"/>
      <c r="AC132" s="5"/>
      <c r="AD132" s="5"/>
      <c r="AE132" s="5"/>
      <c r="AF132" s="5"/>
      <c r="AG132" s="5"/>
      <c r="AH132" s="5"/>
      <c r="AI132" s="5"/>
      <c r="AJ132" s="5"/>
      <c r="AK132" s="5"/>
    </row>
    <row r="133" spans="1:37" ht="15.75" customHeight="1">
      <c r="A133" s="53"/>
      <c r="B133" s="53"/>
      <c r="C133" s="53"/>
      <c r="D133" s="53"/>
      <c r="E133" s="53"/>
      <c r="F133" s="53"/>
      <c r="G133" s="53"/>
      <c r="H133" s="53"/>
      <c r="I133" s="53"/>
      <c r="J133" s="53"/>
      <c r="K133" s="53"/>
      <c r="L133" s="53"/>
      <c r="M133" s="53"/>
      <c r="N133" s="53"/>
      <c r="O133" s="53"/>
      <c r="P133" s="53"/>
      <c r="Q133" s="53"/>
      <c r="R133" s="53"/>
      <c r="S133" s="53"/>
      <c r="T133" s="53"/>
      <c r="U133" s="5"/>
      <c r="V133" s="5"/>
      <c r="W133" s="5"/>
      <c r="X133" s="5"/>
      <c r="Y133" s="5"/>
      <c r="Z133" s="5"/>
      <c r="AA133" s="5"/>
      <c r="AB133" s="5"/>
      <c r="AC133" s="5"/>
      <c r="AD133" s="5"/>
      <c r="AE133" s="5"/>
      <c r="AF133" s="5"/>
      <c r="AG133" s="5"/>
      <c r="AH133" s="5"/>
      <c r="AI133" s="5"/>
      <c r="AJ133" s="5"/>
      <c r="AK133" s="5"/>
    </row>
    <row r="134" spans="1:37" ht="15.75" customHeight="1">
      <c r="A134" s="53"/>
      <c r="B134" s="53"/>
      <c r="C134" s="53"/>
      <c r="D134" s="53"/>
      <c r="E134" s="53"/>
      <c r="F134" s="53"/>
      <c r="G134" s="53"/>
      <c r="H134" s="53"/>
      <c r="I134" s="53"/>
      <c r="J134" s="53"/>
      <c r="K134" s="53"/>
      <c r="L134" s="53"/>
      <c r="M134" s="53"/>
      <c r="N134" s="53"/>
      <c r="O134" s="53"/>
      <c r="P134" s="53"/>
      <c r="Q134" s="53"/>
      <c r="R134" s="53"/>
      <c r="S134" s="53"/>
      <c r="T134" s="53"/>
      <c r="U134" s="5"/>
      <c r="V134" s="5"/>
      <c r="W134" s="5"/>
      <c r="X134" s="5"/>
      <c r="Y134" s="5"/>
      <c r="Z134" s="5"/>
      <c r="AA134" s="5"/>
      <c r="AB134" s="5"/>
      <c r="AC134" s="5"/>
      <c r="AD134" s="5"/>
      <c r="AE134" s="5"/>
      <c r="AF134" s="5"/>
      <c r="AG134" s="5"/>
      <c r="AH134" s="5"/>
      <c r="AI134" s="5"/>
      <c r="AJ134" s="5"/>
      <c r="AK134" s="5"/>
    </row>
    <row r="135" spans="1:37" ht="15.75" customHeight="1">
      <c r="A135" s="53"/>
      <c r="B135" s="53"/>
      <c r="C135" s="53"/>
      <c r="D135" s="53"/>
      <c r="E135" s="53"/>
      <c r="F135" s="53"/>
      <c r="G135" s="53"/>
      <c r="H135" s="53"/>
      <c r="I135" s="53"/>
      <c r="J135" s="53"/>
      <c r="K135" s="53"/>
      <c r="L135" s="53"/>
      <c r="M135" s="53"/>
      <c r="N135" s="53"/>
      <c r="O135" s="53"/>
      <c r="P135" s="53"/>
      <c r="Q135" s="53"/>
      <c r="R135" s="53"/>
      <c r="S135" s="53"/>
      <c r="T135" s="53"/>
      <c r="U135" s="5"/>
      <c r="V135" s="5"/>
      <c r="W135" s="5"/>
      <c r="X135" s="5"/>
      <c r="Y135" s="5"/>
      <c r="Z135" s="5"/>
      <c r="AA135" s="5"/>
      <c r="AB135" s="5"/>
      <c r="AC135" s="5"/>
      <c r="AD135" s="5"/>
      <c r="AE135" s="5"/>
      <c r="AF135" s="5"/>
      <c r="AG135" s="5"/>
      <c r="AH135" s="5"/>
      <c r="AI135" s="5"/>
      <c r="AJ135" s="5"/>
      <c r="AK135" s="5"/>
    </row>
    <row r="136" spans="1:37" ht="15.75" customHeight="1">
      <c r="A136" s="53"/>
      <c r="B136" s="53"/>
      <c r="C136" s="53"/>
      <c r="D136" s="53"/>
      <c r="E136" s="53"/>
      <c r="F136" s="53"/>
      <c r="G136" s="53"/>
      <c r="H136" s="53"/>
      <c r="I136" s="53"/>
      <c r="J136" s="53"/>
      <c r="K136" s="53"/>
      <c r="L136" s="53"/>
      <c r="M136" s="53"/>
      <c r="N136" s="53"/>
      <c r="O136" s="53"/>
      <c r="P136" s="53"/>
      <c r="Q136" s="53"/>
      <c r="R136" s="53"/>
      <c r="S136" s="53"/>
      <c r="T136" s="53"/>
      <c r="U136" s="5"/>
      <c r="V136" s="5"/>
      <c r="W136" s="5"/>
      <c r="X136" s="5"/>
      <c r="Y136" s="5"/>
      <c r="Z136" s="5"/>
      <c r="AA136" s="5"/>
      <c r="AB136" s="5"/>
      <c r="AC136" s="5"/>
      <c r="AD136" s="5"/>
      <c r="AE136" s="5"/>
      <c r="AF136" s="5"/>
      <c r="AG136" s="5"/>
      <c r="AH136" s="5"/>
      <c r="AI136" s="5"/>
      <c r="AJ136" s="5"/>
      <c r="AK136" s="5"/>
    </row>
    <row r="137" spans="1:37" ht="15.75" customHeight="1">
      <c r="A137" s="53"/>
      <c r="B137" s="53"/>
      <c r="C137" s="53"/>
      <c r="D137" s="53"/>
      <c r="E137" s="53"/>
      <c r="F137" s="53"/>
      <c r="G137" s="53"/>
      <c r="H137" s="53"/>
      <c r="I137" s="53"/>
      <c r="J137" s="53"/>
      <c r="K137" s="53"/>
      <c r="L137" s="53"/>
      <c r="M137" s="53"/>
      <c r="N137" s="53"/>
      <c r="O137" s="53"/>
      <c r="P137" s="53"/>
      <c r="Q137" s="53"/>
      <c r="R137" s="53"/>
      <c r="S137" s="53"/>
      <c r="T137" s="53"/>
      <c r="U137" s="5"/>
      <c r="V137" s="5"/>
      <c r="W137" s="5"/>
      <c r="X137" s="5"/>
      <c r="Y137" s="5"/>
      <c r="Z137" s="5"/>
      <c r="AA137" s="5"/>
      <c r="AB137" s="5"/>
      <c r="AC137" s="5"/>
      <c r="AD137" s="5"/>
      <c r="AE137" s="5"/>
      <c r="AF137" s="5"/>
      <c r="AG137" s="5"/>
      <c r="AH137" s="5"/>
      <c r="AI137" s="5"/>
      <c r="AJ137" s="5"/>
      <c r="AK137" s="5"/>
    </row>
    <row r="138" spans="1:37" ht="15.75" customHeight="1">
      <c r="A138" s="53"/>
      <c r="B138" s="53"/>
      <c r="C138" s="53"/>
      <c r="D138" s="53"/>
      <c r="E138" s="53"/>
      <c r="F138" s="53"/>
      <c r="G138" s="53"/>
      <c r="H138" s="53"/>
      <c r="I138" s="53"/>
      <c r="J138" s="53"/>
      <c r="K138" s="53"/>
      <c r="L138" s="53"/>
      <c r="M138" s="53"/>
      <c r="N138" s="53"/>
      <c r="O138" s="53"/>
      <c r="P138" s="53"/>
      <c r="Q138" s="53"/>
      <c r="R138" s="53"/>
      <c r="S138" s="53"/>
      <c r="T138" s="53"/>
      <c r="U138" s="5"/>
      <c r="V138" s="5"/>
      <c r="W138" s="5"/>
      <c r="X138" s="5"/>
      <c r="Y138" s="5"/>
      <c r="Z138" s="5"/>
      <c r="AA138" s="5"/>
      <c r="AB138" s="5"/>
      <c r="AC138" s="5"/>
      <c r="AD138" s="5"/>
      <c r="AE138" s="5"/>
      <c r="AF138" s="5"/>
      <c r="AG138" s="5"/>
      <c r="AH138" s="5"/>
      <c r="AI138" s="5"/>
      <c r="AJ138" s="5"/>
      <c r="AK138" s="5"/>
    </row>
    <row r="139" spans="1:37" ht="15.75" customHeight="1">
      <c r="A139" s="53"/>
      <c r="B139" s="53"/>
      <c r="C139" s="53"/>
      <c r="D139" s="53"/>
      <c r="E139" s="53"/>
      <c r="F139" s="53"/>
      <c r="G139" s="53"/>
      <c r="H139" s="53"/>
      <c r="I139" s="53"/>
      <c r="J139" s="53"/>
      <c r="K139" s="53"/>
      <c r="L139" s="53"/>
      <c r="M139" s="53"/>
      <c r="N139" s="53"/>
      <c r="O139" s="53"/>
      <c r="P139" s="53"/>
      <c r="Q139" s="53"/>
      <c r="R139" s="53"/>
      <c r="S139" s="53"/>
      <c r="T139" s="53"/>
      <c r="U139" s="5"/>
      <c r="V139" s="5"/>
      <c r="W139" s="5"/>
      <c r="X139" s="5"/>
      <c r="Y139" s="5"/>
      <c r="Z139" s="5"/>
      <c r="AA139" s="5"/>
      <c r="AB139" s="5"/>
      <c r="AC139" s="5"/>
      <c r="AD139" s="5"/>
      <c r="AE139" s="5"/>
      <c r="AF139" s="5"/>
      <c r="AG139" s="5"/>
      <c r="AH139" s="5"/>
      <c r="AI139" s="5"/>
      <c r="AJ139" s="5"/>
      <c r="AK139" s="5"/>
    </row>
    <row r="140" spans="1:37" ht="15.75" customHeight="1">
      <c r="A140" s="53"/>
      <c r="B140" s="53"/>
      <c r="C140" s="53"/>
      <c r="D140" s="53"/>
      <c r="E140" s="53"/>
      <c r="F140" s="53"/>
      <c r="G140" s="53"/>
      <c r="H140" s="53"/>
      <c r="I140" s="53"/>
      <c r="J140" s="53"/>
      <c r="K140" s="53"/>
      <c r="L140" s="53"/>
      <c r="M140" s="53"/>
      <c r="N140" s="53"/>
      <c r="O140" s="53"/>
      <c r="P140" s="53"/>
      <c r="Q140" s="53"/>
      <c r="R140" s="53"/>
      <c r="S140" s="53"/>
      <c r="T140" s="53"/>
      <c r="U140" s="5"/>
      <c r="V140" s="5"/>
      <c r="W140" s="5"/>
      <c r="X140" s="5"/>
      <c r="Y140" s="5"/>
      <c r="Z140" s="5"/>
      <c r="AA140" s="5"/>
      <c r="AB140" s="5"/>
      <c r="AC140" s="5"/>
      <c r="AD140" s="5"/>
      <c r="AE140" s="5"/>
      <c r="AF140" s="5"/>
      <c r="AG140" s="5"/>
      <c r="AH140" s="5"/>
      <c r="AI140" s="5"/>
      <c r="AJ140" s="5"/>
      <c r="AK140" s="5"/>
    </row>
    <row r="141" spans="1:37" ht="15.75" customHeight="1">
      <c r="A141" s="53"/>
      <c r="B141" s="53"/>
      <c r="C141" s="53"/>
      <c r="D141" s="53"/>
      <c r="E141" s="53"/>
      <c r="F141" s="53"/>
      <c r="G141" s="53"/>
      <c r="H141" s="53"/>
      <c r="I141" s="53"/>
      <c r="J141" s="53"/>
      <c r="K141" s="53"/>
      <c r="L141" s="53"/>
      <c r="M141" s="53"/>
      <c r="N141" s="53"/>
      <c r="O141" s="53"/>
      <c r="P141" s="53"/>
      <c r="Q141" s="53"/>
      <c r="R141" s="53"/>
      <c r="S141" s="53"/>
      <c r="T141" s="53"/>
      <c r="U141" s="5"/>
      <c r="V141" s="5"/>
      <c r="W141" s="5"/>
      <c r="X141" s="5"/>
      <c r="Y141" s="5"/>
      <c r="Z141" s="5"/>
      <c r="AA141" s="5"/>
      <c r="AB141" s="5"/>
      <c r="AC141" s="5"/>
      <c r="AD141" s="5"/>
      <c r="AE141" s="5"/>
      <c r="AF141" s="5"/>
      <c r="AG141" s="5"/>
      <c r="AH141" s="5"/>
      <c r="AI141" s="5"/>
      <c r="AJ141" s="5"/>
      <c r="AK141" s="5"/>
    </row>
    <row r="142" spans="1:37" ht="15.75" customHeight="1">
      <c r="A142" s="53"/>
      <c r="B142" s="53"/>
      <c r="C142" s="53"/>
      <c r="D142" s="53"/>
      <c r="E142" s="53"/>
      <c r="F142" s="53"/>
      <c r="G142" s="53"/>
      <c r="H142" s="53"/>
      <c r="I142" s="53"/>
      <c r="J142" s="53"/>
      <c r="K142" s="53"/>
      <c r="L142" s="53"/>
      <c r="M142" s="53"/>
      <c r="N142" s="53"/>
      <c r="O142" s="53"/>
      <c r="P142" s="53"/>
      <c r="Q142" s="53"/>
      <c r="R142" s="53"/>
      <c r="S142" s="53"/>
      <c r="T142" s="53"/>
      <c r="U142" s="5"/>
      <c r="V142" s="5"/>
      <c r="W142" s="5"/>
      <c r="X142" s="5"/>
      <c r="Y142" s="5"/>
      <c r="Z142" s="5"/>
      <c r="AA142" s="5"/>
      <c r="AB142" s="5"/>
      <c r="AC142" s="5"/>
      <c r="AD142" s="5"/>
      <c r="AE142" s="5"/>
      <c r="AF142" s="5"/>
      <c r="AG142" s="5"/>
      <c r="AH142" s="5"/>
      <c r="AI142" s="5"/>
      <c r="AJ142" s="5"/>
      <c r="AK142" s="5"/>
    </row>
    <row r="143" spans="1:37" ht="15.75" customHeight="1">
      <c r="A143" s="53"/>
      <c r="B143" s="53"/>
      <c r="C143" s="53"/>
      <c r="D143" s="53"/>
      <c r="E143" s="53"/>
      <c r="F143" s="53"/>
      <c r="G143" s="53"/>
      <c r="H143" s="53"/>
      <c r="I143" s="53"/>
      <c r="J143" s="53"/>
      <c r="K143" s="53"/>
      <c r="L143" s="53"/>
      <c r="M143" s="53"/>
      <c r="N143" s="53"/>
      <c r="O143" s="53"/>
      <c r="P143" s="53"/>
      <c r="Q143" s="53"/>
      <c r="R143" s="53"/>
      <c r="S143" s="53"/>
      <c r="T143" s="53"/>
      <c r="U143" s="5"/>
      <c r="V143" s="5"/>
      <c r="W143" s="5"/>
      <c r="X143" s="5"/>
      <c r="Y143" s="5"/>
      <c r="Z143" s="5"/>
      <c r="AA143" s="5"/>
      <c r="AB143" s="5"/>
      <c r="AC143" s="5"/>
      <c r="AD143" s="5"/>
      <c r="AE143" s="5"/>
      <c r="AF143" s="5"/>
      <c r="AG143" s="5"/>
      <c r="AH143" s="5"/>
      <c r="AI143" s="5"/>
      <c r="AJ143" s="5"/>
      <c r="AK143" s="5"/>
    </row>
    <row r="144" spans="1:37" ht="15.75" customHeight="1">
      <c r="A144" s="53"/>
      <c r="B144" s="53"/>
      <c r="C144" s="53"/>
      <c r="D144" s="53"/>
      <c r="E144" s="53"/>
      <c r="F144" s="53"/>
      <c r="G144" s="53"/>
      <c r="H144" s="53"/>
      <c r="I144" s="53"/>
      <c r="J144" s="53"/>
      <c r="K144" s="53"/>
      <c r="L144" s="53"/>
      <c r="M144" s="53"/>
      <c r="N144" s="53"/>
      <c r="O144" s="53"/>
      <c r="P144" s="53"/>
      <c r="Q144" s="53"/>
      <c r="R144" s="53"/>
      <c r="S144" s="53"/>
      <c r="T144" s="53"/>
      <c r="U144" s="5"/>
      <c r="V144" s="5"/>
      <c r="W144" s="5"/>
      <c r="X144" s="5"/>
      <c r="Y144" s="5"/>
      <c r="Z144" s="5"/>
      <c r="AA144" s="5"/>
      <c r="AB144" s="5"/>
      <c r="AC144" s="5"/>
      <c r="AD144" s="5"/>
      <c r="AE144" s="5"/>
      <c r="AF144" s="5"/>
      <c r="AG144" s="5"/>
      <c r="AH144" s="5"/>
      <c r="AI144" s="5"/>
      <c r="AJ144" s="5"/>
      <c r="AK144" s="5"/>
    </row>
    <row r="145" spans="1:37" ht="15.75" customHeight="1">
      <c r="A145" s="53"/>
      <c r="B145" s="53"/>
      <c r="C145" s="53"/>
      <c r="D145" s="53"/>
      <c r="E145" s="53"/>
      <c r="F145" s="53"/>
      <c r="G145" s="53"/>
      <c r="H145" s="53"/>
      <c r="I145" s="53"/>
      <c r="J145" s="53"/>
      <c r="K145" s="53"/>
      <c r="L145" s="53"/>
      <c r="M145" s="53"/>
      <c r="N145" s="53"/>
      <c r="O145" s="53"/>
      <c r="P145" s="53"/>
      <c r="Q145" s="53"/>
      <c r="R145" s="53"/>
      <c r="S145" s="53"/>
      <c r="T145" s="53"/>
      <c r="U145" s="5"/>
      <c r="V145" s="5"/>
      <c r="W145" s="5"/>
      <c r="X145" s="5"/>
      <c r="Y145" s="5"/>
      <c r="Z145" s="5"/>
      <c r="AA145" s="5"/>
      <c r="AB145" s="5"/>
      <c r="AC145" s="5"/>
      <c r="AD145" s="5"/>
      <c r="AE145" s="5"/>
      <c r="AF145" s="5"/>
      <c r="AG145" s="5"/>
      <c r="AH145" s="5"/>
      <c r="AI145" s="5"/>
      <c r="AJ145" s="5"/>
      <c r="AK145" s="5"/>
    </row>
    <row r="146" spans="1:37" ht="15.75" customHeight="1">
      <c r="A146" s="53"/>
      <c r="B146" s="53"/>
      <c r="C146" s="53"/>
      <c r="D146" s="53"/>
      <c r="E146" s="53"/>
      <c r="F146" s="53"/>
      <c r="G146" s="53"/>
      <c r="H146" s="53"/>
      <c r="I146" s="53"/>
      <c r="J146" s="53"/>
      <c r="K146" s="53"/>
      <c r="L146" s="53"/>
      <c r="M146" s="53"/>
      <c r="N146" s="53"/>
      <c r="O146" s="53"/>
      <c r="P146" s="53"/>
      <c r="Q146" s="53"/>
      <c r="R146" s="53"/>
      <c r="S146" s="53"/>
      <c r="T146" s="53"/>
      <c r="U146" s="5"/>
      <c r="V146" s="5"/>
      <c r="W146" s="5"/>
      <c r="X146" s="5"/>
      <c r="Y146" s="5"/>
      <c r="Z146" s="5"/>
      <c r="AA146" s="5"/>
      <c r="AB146" s="5"/>
      <c r="AC146" s="5"/>
      <c r="AD146" s="5"/>
      <c r="AE146" s="5"/>
      <c r="AF146" s="5"/>
      <c r="AG146" s="5"/>
      <c r="AH146" s="5"/>
      <c r="AI146" s="5"/>
      <c r="AJ146" s="5"/>
      <c r="AK146" s="5"/>
    </row>
    <row r="147" spans="1:37" ht="15.75" customHeight="1">
      <c r="A147" s="53"/>
      <c r="B147" s="53"/>
      <c r="C147" s="53"/>
      <c r="D147" s="53"/>
      <c r="E147" s="53"/>
      <c r="F147" s="53"/>
      <c r="G147" s="53"/>
      <c r="H147" s="53"/>
      <c r="I147" s="53"/>
      <c r="J147" s="53"/>
      <c r="K147" s="53"/>
      <c r="L147" s="53"/>
      <c r="M147" s="53"/>
      <c r="N147" s="53"/>
      <c r="O147" s="53"/>
      <c r="P147" s="53"/>
      <c r="Q147" s="53"/>
      <c r="R147" s="53"/>
      <c r="S147" s="53"/>
      <c r="T147" s="53"/>
      <c r="U147" s="5"/>
      <c r="V147" s="5"/>
      <c r="W147" s="5"/>
      <c r="X147" s="5"/>
      <c r="Y147" s="5"/>
      <c r="Z147" s="5"/>
      <c r="AA147" s="5"/>
      <c r="AB147" s="5"/>
      <c r="AC147" s="5"/>
      <c r="AD147" s="5"/>
      <c r="AE147" s="5"/>
      <c r="AF147" s="5"/>
      <c r="AG147" s="5"/>
      <c r="AH147" s="5"/>
      <c r="AI147" s="5"/>
      <c r="AJ147" s="5"/>
      <c r="AK147" s="5"/>
    </row>
    <row r="148" spans="1:37" ht="15.75" customHeight="1">
      <c r="A148" s="53"/>
      <c r="B148" s="53"/>
      <c r="C148" s="53"/>
      <c r="D148" s="53"/>
      <c r="E148" s="53"/>
      <c r="F148" s="53"/>
      <c r="G148" s="53"/>
      <c r="H148" s="53"/>
      <c r="I148" s="53"/>
      <c r="J148" s="53"/>
      <c r="K148" s="53"/>
      <c r="L148" s="53"/>
      <c r="M148" s="53"/>
      <c r="N148" s="53"/>
      <c r="O148" s="53"/>
      <c r="P148" s="53"/>
      <c r="Q148" s="53"/>
      <c r="R148" s="53"/>
      <c r="S148" s="53"/>
      <c r="T148" s="53"/>
      <c r="U148" s="5"/>
      <c r="V148" s="5"/>
      <c r="W148" s="5"/>
      <c r="X148" s="5"/>
      <c r="Y148" s="5"/>
      <c r="Z148" s="5"/>
      <c r="AA148" s="5"/>
      <c r="AB148" s="5"/>
      <c r="AC148" s="5"/>
      <c r="AD148" s="5"/>
      <c r="AE148" s="5"/>
      <c r="AF148" s="5"/>
      <c r="AG148" s="5"/>
      <c r="AH148" s="5"/>
      <c r="AI148" s="5"/>
      <c r="AJ148" s="5"/>
      <c r="AK148" s="5"/>
    </row>
    <row r="149" spans="1:37" ht="15.75" customHeight="1">
      <c r="A149" s="53"/>
      <c r="B149" s="53"/>
      <c r="C149" s="53"/>
      <c r="D149" s="53"/>
      <c r="E149" s="53"/>
      <c r="F149" s="53"/>
      <c r="G149" s="53"/>
      <c r="H149" s="53"/>
      <c r="I149" s="53"/>
      <c r="J149" s="53"/>
      <c r="K149" s="53"/>
      <c r="L149" s="53"/>
      <c r="M149" s="53"/>
      <c r="N149" s="53"/>
      <c r="O149" s="53"/>
      <c r="P149" s="53"/>
      <c r="Q149" s="53"/>
      <c r="R149" s="53"/>
      <c r="S149" s="53"/>
      <c r="T149" s="53"/>
      <c r="U149" s="5"/>
      <c r="V149" s="5"/>
      <c r="W149" s="5"/>
      <c r="X149" s="5"/>
      <c r="Y149" s="5"/>
      <c r="Z149" s="5"/>
      <c r="AA149" s="5"/>
      <c r="AB149" s="5"/>
      <c r="AC149" s="5"/>
      <c r="AD149" s="5"/>
      <c r="AE149" s="5"/>
      <c r="AF149" s="5"/>
      <c r="AG149" s="5"/>
      <c r="AH149" s="5"/>
      <c r="AI149" s="5"/>
      <c r="AJ149" s="5"/>
      <c r="AK149" s="5"/>
    </row>
    <row r="150" spans="1:37" ht="15.75" customHeight="1">
      <c r="A150" s="53"/>
      <c r="B150" s="53"/>
      <c r="C150" s="53"/>
      <c r="D150" s="53"/>
      <c r="E150" s="53"/>
      <c r="F150" s="53"/>
      <c r="G150" s="53"/>
      <c r="H150" s="53"/>
      <c r="I150" s="53"/>
      <c r="J150" s="53"/>
      <c r="K150" s="53"/>
      <c r="L150" s="53"/>
      <c r="M150" s="53"/>
      <c r="N150" s="53"/>
      <c r="O150" s="53"/>
      <c r="P150" s="53"/>
      <c r="Q150" s="53"/>
      <c r="R150" s="53"/>
      <c r="S150" s="53"/>
      <c r="T150" s="53"/>
      <c r="U150" s="5"/>
      <c r="V150" s="5"/>
      <c r="W150" s="5"/>
      <c r="X150" s="5"/>
      <c r="Y150" s="5"/>
      <c r="Z150" s="5"/>
      <c r="AA150" s="5"/>
      <c r="AB150" s="5"/>
      <c r="AC150" s="5"/>
      <c r="AD150" s="5"/>
      <c r="AE150" s="5"/>
      <c r="AF150" s="5"/>
      <c r="AG150" s="5"/>
      <c r="AH150" s="5"/>
      <c r="AI150" s="5"/>
      <c r="AJ150" s="5"/>
      <c r="AK150" s="5"/>
    </row>
    <row r="151" spans="1:37" ht="15.75" customHeight="1">
      <c r="A151" s="53"/>
      <c r="B151" s="53"/>
      <c r="C151" s="53"/>
      <c r="D151" s="53"/>
      <c r="E151" s="53"/>
      <c r="F151" s="53"/>
      <c r="G151" s="53"/>
      <c r="H151" s="53"/>
      <c r="I151" s="53"/>
      <c r="J151" s="53"/>
      <c r="K151" s="53"/>
      <c r="L151" s="53"/>
      <c r="M151" s="53"/>
      <c r="N151" s="53"/>
      <c r="O151" s="53"/>
      <c r="P151" s="53"/>
      <c r="Q151" s="53"/>
      <c r="R151" s="53"/>
      <c r="S151" s="53"/>
      <c r="T151" s="53"/>
      <c r="U151" s="5"/>
      <c r="V151" s="5"/>
      <c r="W151" s="5"/>
      <c r="X151" s="5"/>
      <c r="Y151" s="5"/>
      <c r="Z151" s="5"/>
      <c r="AA151" s="5"/>
      <c r="AB151" s="5"/>
      <c r="AC151" s="5"/>
      <c r="AD151" s="5"/>
      <c r="AE151" s="5"/>
      <c r="AF151" s="5"/>
      <c r="AG151" s="5"/>
      <c r="AH151" s="5"/>
      <c r="AI151" s="5"/>
      <c r="AJ151" s="5"/>
      <c r="AK151" s="5"/>
    </row>
    <row r="152" spans="1:37" ht="15.75" customHeight="1">
      <c r="A152" s="53"/>
      <c r="B152" s="53"/>
      <c r="C152" s="53"/>
      <c r="D152" s="53"/>
      <c r="E152" s="53"/>
      <c r="F152" s="53"/>
      <c r="G152" s="53"/>
      <c r="H152" s="53"/>
      <c r="I152" s="53"/>
      <c r="J152" s="53"/>
      <c r="K152" s="53"/>
      <c r="L152" s="53"/>
      <c r="M152" s="53"/>
      <c r="N152" s="53"/>
      <c r="O152" s="53"/>
      <c r="P152" s="53"/>
      <c r="Q152" s="53"/>
      <c r="R152" s="53"/>
      <c r="S152" s="53"/>
      <c r="T152" s="53"/>
      <c r="U152" s="5"/>
      <c r="V152" s="5"/>
      <c r="W152" s="5"/>
      <c r="X152" s="5"/>
      <c r="Y152" s="5"/>
      <c r="Z152" s="5"/>
      <c r="AA152" s="5"/>
      <c r="AB152" s="5"/>
      <c r="AC152" s="5"/>
      <c r="AD152" s="5"/>
      <c r="AE152" s="5"/>
      <c r="AF152" s="5"/>
      <c r="AG152" s="5"/>
      <c r="AH152" s="5"/>
      <c r="AI152" s="5"/>
      <c r="AJ152" s="5"/>
      <c r="AK152" s="5"/>
    </row>
    <row r="153" spans="1:37" ht="15.75" customHeight="1">
      <c r="A153" s="53"/>
      <c r="B153" s="53"/>
      <c r="C153" s="53"/>
      <c r="D153" s="53"/>
      <c r="E153" s="53"/>
      <c r="F153" s="53"/>
      <c r="G153" s="53"/>
      <c r="H153" s="53"/>
      <c r="I153" s="53"/>
      <c r="J153" s="53"/>
      <c r="K153" s="53"/>
      <c r="L153" s="53"/>
      <c r="M153" s="53"/>
      <c r="N153" s="53"/>
      <c r="O153" s="53"/>
      <c r="P153" s="53"/>
      <c r="Q153" s="53"/>
      <c r="R153" s="53"/>
      <c r="S153" s="53"/>
      <c r="T153" s="53"/>
      <c r="U153" s="5"/>
      <c r="V153" s="5"/>
      <c r="W153" s="5"/>
      <c r="X153" s="5"/>
      <c r="Y153" s="5"/>
      <c r="Z153" s="5"/>
      <c r="AA153" s="5"/>
      <c r="AB153" s="5"/>
      <c r="AC153" s="5"/>
      <c r="AD153" s="5"/>
      <c r="AE153" s="5"/>
      <c r="AF153" s="5"/>
      <c r="AG153" s="5"/>
      <c r="AH153" s="5"/>
      <c r="AI153" s="5"/>
      <c r="AJ153" s="5"/>
      <c r="AK153" s="5"/>
    </row>
    <row r="154" spans="1:37" ht="15.75" customHeight="1">
      <c r="A154" s="53"/>
      <c r="B154" s="53"/>
      <c r="C154" s="53"/>
      <c r="D154" s="53"/>
      <c r="E154" s="53"/>
      <c r="F154" s="53"/>
      <c r="G154" s="53"/>
      <c r="H154" s="53"/>
      <c r="I154" s="53"/>
      <c r="J154" s="53"/>
      <c r="K154" s="53"/>
      <c r="L154" s="53"/>
      <c r="M154" s="53"/>
      <c r="N154" s="53"/>
      <c r="O154" s="53"/>
      <c r="P154" s="53"/>
      <c r="Q154" s="53"/>
      <c r="R154" s="53"/>
      <c r="S154" s="53"/>
      <c r="T154" s="53"/>
      <c r="U154" s="5"/>
      <c r="V154" s="5"/>
      <c r="W154" s="5"/>
      <c r="X154" s="5"/>
      <c r="Y154" s="5"/>
      <c r="Z154" s="5"/>
      <c r="AA154" s="5"/>
      <c r="AB154" s="5"/>
      <c r="AC154" s="5"/>
      <c r="AD154" s="5"/>
      <c r="AE154" s="5"/>
      <c r="AF154" s="5"/>
      <c r="AG154" s="5"/>
      <c r="AH154" s="5"/>
      <c r="AI154" s="5"/>
      <c r="AJ154" s="5"/>
      <c r="AK154" s="5"/>
    </row>
    <row r="155" spans="1:37" ht="15.75" customHeight="1">
      <c r="A155" s="53"/>
      <c r="B155" s="53"/>
      <c r="C155" s="53"/>
      <c r="D155" s="53"/>
      <c r="E155" s="53"/>
      <c r="F155" s="53"/>
      <c r="G155" s="53"/>
      <c r="H155" s="53"/>
      <c r="I155" s="53"/>
      <c r="J155" s="53"/>
      <c r="K155" s="53"/>
      <c r="L155" s="53"/>
      <c r="M155" s="53"/>
      <c r="N155" s="53"/>
      <c r="O155" s="53"/>
      <c r="P155" s="53"/>
      <c r="Q155" s="53"/>
      <c r="R155" s="53"/>
      <c r="S155" s="53"/>
      <c r="T155" s="53"/>
      <c r="U155" s="5"/>
      <c r="V155" s="5"/>
      <c r="W155" s="5"/>
      <c r="X155" s="5"/>
      <c r="Y155" s="5"/>
      <c r="Z155" s="5"/>
      <c r="AA155" s="5"/>
      <c r="AB155" s="5"/>
      <c r="AC155" s="5"/>
      <c r="AD155" s="5"/>
      <c r="AE155" s="5"/>
      <c r="AF155" s="5"/>
      <c r="AG155" s="5"/>
      <c r="AH155" s="5"/>
      <c r="AI155" s="5"/>
      <c r="AJ155" s="5"/>
      <c r="AK155" s="5"/>
    </row>
    <row r="156" spans="1:37" ht="15.75" customHeight="1">
      <c r="A156" s="53"/>
      <c r="B156" s="53"/>
      <c r="C156" s="53"/>
      <c r="D156" s="53"/>
      <c r="E156" s="53"/>
      <c r="F156" s="53"/>
      <c r="G156" s="53"/>
      <c r="H156" s="53"/>
      <c r="I156" s="53"/>
      <c r="J156" s="53"/>
      <c r="K156" s="53"/>
      <c r="L156" s="53"/>
      <c r="M156" s="53"/>
      <c r="N156" s="53"/>
      <c r="O156" s="53"/>
      <c r="P156" s="53"/>
      <c r="Q156" s="53"/>
      <c r="R156" s="53"/>
      <c r="S156" s="53"/>
      <c r="T156" s="53"/>
      <c r="U156" s="5"/>
      <c r="V156" s="5"/>
      <c r="W156" s="5"/>
      <c r="X156" s="5"/>
      <c r="Y156" s="5"/>
      <c r="Z156" s="5"/>
      <c r="AA156" s="5"/>
      <c r="AB156" s="5"/>
      <c r="AC156" s="5"/>
      <c r="AD156" s="5"/>
      <c r="AE156" s="5"/>
      <c r="AF156" s="5"/>
      <c r="AG156" s="5"/>
      <c r="AH156" s="5"/>
      <c r="AI156" s="5"/>
      <c r="AJ156" s="5"/>
      <c r="AK156" s="5"/>
    </row>
    <row r="157" spans="1:37" ht="15.75" customHeight="1">
      <c r="A157" s="53"/>
      <c r="B157" s="53"/>
      <c r="C157" s="53"/>
      <c r="D157" s="53"/>
      <c r="E157" s="53"/>
      <c r="F157" s="53"/>
      <c r="G157" s="53"/>
      <c r="H157" s="53"/>
      <c r="I157" s="53"/>
      <c r="J157" s="53"/>
      <c r="K157" s="53"/>
      <c r="L157" s="53"/>
      <c r="M157" s="53"/>
      <c r="N157" s="53"/>
      <c r="O157" s="53"/>
      <c r="P157" s="53"/>
      <c r="Q157" s="53"/>
      <c r="R157" s="53"/>
      <c r="S157" s="53"/>
      <c r="T157" s="53"/>
      <c r="U157" s="5"/>
      <c r="V157" s="5"/>
      <c r="W157" s="5"/>
      <c r="X157" s="5"/>
      <c r="Y157" s="5"/>
      <c r="Z157" s="5"/>
      <c r="AA157" s="5"/>
      <c r="AB157" s="5"/>
      <c r="AC157" s="5"/>
      <c r="AD157" s="5"/>
      <c r="AE157" s="5"/>
      <c r="AF157" s="5"/>
      <c r="AG157" s="5"/>
      <c r="AH157" s="5"/>
      <c r="AI157" s="5"/>
      <c r="AJ157" s="5"/>
      <c r="AK157" s="5"/>
    </row>
    <row r="158" spans="1:37" ht="15.75" customHeight="1">
      <c r="A158" s="53"/>
      <c r="B158" s="53"/>
      <c r="C158" s="53"/>
      <c r="D158" s="53"/>
      <c r="E158" s="53"/>
      <c r="F158" s="53"/>
      <c r="G158" s="53"/>
      <c r="H158" s="53"/>
      <c r="I158" s="53"/>
      <c r="J158" s="53"/>
      <c r="K158" s="53"/>
      <c r="L158" s="53"/>
      <c r="M158" s="53"/>
      <c r="N158" s="53"/>
      <c r="O158" s="53"/>
      <c r="P158" s="53"/>
      <c r="Q158" s="53"/>
      <c r="R158" s="53"/>
      <c r="S158" s="53"/>
      <c r="T158" s="53"/>
      <c r="U158" s="5"/>
      <c r="V158" s="5"/>
      <c r="W158" s="5"/>
      <c r="X158" s="5"/>
      <c r="Y158" s="5"/>
      <c r="Z158" s="5"/>
      <c r="AA158" s="5"/>
      <c r="AB158" s="5"/>
      <c r="AC158" s="5"/>
      <c r="AD158" s="5"/>
      <c r="AE158" s="5"/>
      <c r="AF158" s="5"/>
      <c r="AG158" s="5"/>
      <c r="AH158" s="5"/>
      <c r="AI158" s="5"/>
      <c r="AJ158" s="5"/>
      <c r="AK158" s="5"/>
    </row>
    <row r="159" spans="1:37" ht="15.75" customHeight="1">
      <c r="A159" s="53"/>
      <c r="B159" s="53"/>
      <c r="C159" s="53"/>
      <c r="D159" s="53"/>
      <c r="E159" s="53"/>
      <c r="F159" s="53"/>
      <c r="G159" s="53"/>
      <c r="H159" s="53"/>
      <c r="I159" s="53"/>
      <c r="J159" s="53"/>
      <c r="K159" s="53"/>
      <c r="L159" s="53"/>
      <c r="M159" s="53"/>
      <c r="N159" s="53"/>
      <c r="O159" s="53"/>
      <c r="P159" s="53"/>
      <c r="Q159" s="53"/>
      <c r="R159" s="53"/>
      <c r="S159" s="53"/>
      <c r="T159" s="53"/>
      <c r="U159" s="5"/>
      <c r="V159" s="5"/>
      <c r="W159" s="5"/>
      <c r="X159" s="5"/>
      <c r="Y159" s="5"/>
      <c r="Z159" s="5"/>
      <c r="AA159" s="5"/>
      <c r="AB159" s="5"/>
      <c r="AC159" s="5"/>
      <c r="AD159" s="5"/>
      <c r="AE159" s="5"/>
      <c r="AF159" s="5"/>
      <c r="AG159" s="5"/>
      <c r="AH159" s="5"/>
      <c r="AI159" s="5"/>
      <c r="AJ159" s="5"/>
      <c r="AK159" s="5"/>
    </row>
    <row r="160" spans="1:37" ht="15.75" customHeight="1">
      <c r="A160" s="53"/>
      <c r="B160" s="53"/>
      <c r="C160" s="53"/>
      <c r="D160" s="53"/>
      <c r="E160" s="53"/>
      <c r="F160" s="53"/>
      <c r="G160" s="53"/>
      <c r="H160" s="53"/>
      <c r="I160" s="53"/>
      <c r="J160" s="53"/>
      <c r="K160" s="53"/>
      <c r="L160" s="53"/>
      <c r="M160" s="53"/>
      <c r="N160" s="53"/>
      <c r="O160" s="53"/>
      <c r="P160" s="53"/>
      <c r="Q160" s="53"/>
      <c r="R160" s="53"/>
      <c r="S160" s="53"/>
      <c r="T160" s="53"/>
      <c r="U160" s="5"/>
      <c r="V160" s="5"/>
      <c r="W160" s="5"/>
      <c r="X160" s="5"/>
      <c r="Y160" s="5"/>
      <c r="Z160" s="5"/>
      <c r="AA160" s="5"/>
      <c r="AB160" s="5"/>
      <c r="AC160" s="5"/>
      <c r="AD160" s="5"/>
      <c r="AE160" s="5"/>
      <c r="AF160" s="5"/>
      <c r="AG160" s="5"/>
      <c r="AH160" s="5"/>
      <c r="AI160" s="5"/>
      <c r="AJ160" s="5"/>
      <c r="AK160" s="5"/>
    </row>
    <row r="161" spans="1:37" ht="15.75" customHeight="1">
      <c r="A161" s="53"/>
      <c r="B161" s="53"/>
      <c r="C161" s="53"/>
      <c r="D161" s="53"/>
      <c r="E161" s="53"/>
      <c r="F161" s="53"/>
      <c r="G161" s="53"/>
      <c r="H161" s="53"/>
      <c r="I161" s="53"/>
      <c r="J161" s="53"/>
      <c r="K161" s="53"/>
      <c r="L161" s="53"/>
      <c r="M161" s="53"/>
      <c r="N161" s="53"/>
      <c r="O161" s="53"/>
      <c r="P161" s="53"/>
      <c r="Q161" s="53"/>
      <c r="R161" s="53"/>
      <c r="S161" s="53"/>
      <c r="T161" s="53"/>
      <c r="U161" s="5"/>
      <c r="V161" s="5"/>
      <c r="W161" s="5"/>
      <c r="X161" s="5"/>
      <c r="Y161" s="5"/>
      <c r="Z161" s="5"/>
      <c r="AA161" s="5"/>
      <c r="AB161" s="5"/>
      <c r="AC161" s="5"/>
      <c r="AD161" s="5"/>
      <c r="AE161" s="5"/>
      <c r="AF161" s="5"/>
      <c r="AG161" s="5"/>
      <c r="AH161" s="5"/>
      <c r="AI161" s="5"/>
      <c r="AJ161" s="5"/>
      <c r="AK161" s="5"/>
    </row>
    <row r="162" spans="1:37" ht="15.75" customHeight="1">
      <c r="A162" s="53"/>
      <c r="B162" s="53"/>
      <c r="C162" s="53"/>
      <c r="D162" s="53"/>
      <c r="E162" s="53"/>
      <c r="F162" s="53"/>
      <c r="G162" s="53"/>
      <c r="H162" s="53"/>
      <c r="I162" s="53"/>
      <c r="J162" s="53"/>
      <c r="K162" s="53"/>
      <c r="L162" s="53"/>
      <c r="M162" s="53"/>
      <c r="N162" s="53"/>
      <c r="O162" s="53"/>
      <c r="P162" s="53"/>
      <c r="Q162" s="53"/>
      <c r="R162" s="53"/>
      <c r="S162" s="53"/>
      <c r="T162" s="53"/>
      <c r="U162" s="5"/>
      <c r="V162" s="5"/>
      <c r="W162" s="5"/>
      <c r="X162" s="5"/>
      <c r="Y162" s="5"/>
      <c r="Z162" s="5"/>
      <c r="AA162" s="5"/>
      <c r="AB162" s="5"/>
      <c r="AC162" s="5"/>
      <c r="AD162" s="5"/>
      <c r="AE162" s="5"/>
      <c r="AF162" s="5"/>
      <c r="AG162" s="5"/>
      <c r="AH162" s="5"/>
      <c r="AI162" s="5"/>
      <c r="AJ162" s="5"/>
      <c r="AK162" s="5"/>
    </row>
    <row r="163" spans="1:37" ht="15.75" customHeight="1">
      <c r="A163" s="53"/>
      <c r="B163" s="53"/>
      <c r="C163" s="53"/>
      <c r="D163" s="53"/>
      <c r="E163" s="53"/>
      <c r="F163" s="53"/>
      <c r="G163" s="53"/>
      <c r="H163" s="53"/>
      <c r="I163" s="53"/>
      <c r="J163" s="53"/>
      <c r="K163" s="53"/>
      <c r="L163" s="53"/>
      <c r="M163" s="53"/>
      <c r="N163" s="53"/>
      <c r="O163" s="53"/>
      <c r="P163" s="53"/>
      <c r="Q163" s="53"/>
      <c r="R163" s="53"/>
      <c r="S163" s="53"/>
      <c r="T163" s="53"/>
      <c r="U163" s="5"/>
      <c r="V163" s="5"/>
      <c r="W163" s="5"/>
      <c r="X163" s="5"/>
      <c r="Y163" s="5"/>
      <c r="Z163" s="5"/>
      <c r="AA163" s="5"/>
      <c r="AB163" s="5"/>
      <c r="AC163" s="5"/>
      <c r="AD163" s="5"/>
      <c r="AE163" s="5"/>
      <c r="AF163" s="5"/>
      <c r="AG163" s="5"/>
      <c r="AH163" s="5"/>
      <c r="AI163" s="5"/>
      <c r="AJ163" s="5"/>
      <c r="AK163" s="5"/>
    </row>
    <row r="164" spans="1:37" ht="15.75" customHeight="1">
      <c r="A164" s="53"/>
      <c r="B164" s="53"/>
      <c r="C164" s="53"/>
      <c r="D164" s="53"/>
      <c r="E164" s="53"/>
      <c r="F164" s="53"/>
      <c r="G164" s="53"/>
      <c r="H164" s="53"/>
      <c r="I164" s="53"/>
      <c r="J164" s="53"/>
      <c r="K164" s="53"/>
      <c r="L164" s="53"/>
      <c r="M164" s="53"/>
      <c r="N164" s="53"/>
      <c r="O164" s="53"/>
      <c r="P164" s="53"/>
      <c r="Q164" s="53"/>
      <c r="R164" s="53"/>
      <c r="S164" s="53"/>
      <c r="T164" s="53"/>
      <c r="U164" s="5"/>
      <c r="V164" s="5"/>
      <c r="W164" s="5"/>
      <c r="X164" s="5"/>
      <c r="Y164" s="5"/>
      <c r="Z164" s="5"/>
      <c r="AA164" s="5"/>
      <c r="AB164" s="5"/>
      <c r="AC164" s="5"/>
      <c r="AD164" s="5"/>
      <c r="AE164" s="5"/>
      <c r="AF164" s="5"/>
      <c r="AG164" s="5"/>
      <c r="AH164" s="5"/>
      <c r="AI164" s="5"/>
      <c r="AJ164" s="5"/>
      <c r="AK164" s="5"/>
    </row>
    <row r="165" spans="1:37" ht="15.75" customHeight="1">
      <c r="A165" s="53"/>
      <c r="B165" s="53"/>
      <c r="C165" s="53"/>
      <c r="D165" s="53"/>
      <c r="E165" s="53"/>
      <c r="F165" s="53"/>
      <c r="G165" s="53"/>
      <c r="H165" s="53"/>
      <c r="I165" s="53"/>
      <c r="J165" s="53"/>
      <c r="K165" s="53"/>
      <c r="L165" s="53"/>
      <c r="M165" s="53"/>
      <c r="N165" s="53"/>
      <c r="O165" s="53"/>
      <c r="P165" s="53"/>
      <c r="Q165" s="53"/>
      <c r="R165" s="53"/>
      <c r="S165" s="53"/>
      <c r="T165" s="53"/>
      <c r="U165" s="5"/>
      <c r="V165" s="5"/>
      <c r="W165" s="5"/>
      <c r="X165" s="5"/>
      <c r="Y165" s="5"/>
      <c r="Z165" s="5"/>
      <c r="AA165" s="5"/>
      <c r="AB165" s="5"/>
      <c r="AC165" s="5"/>
      <c r="AD165" s="5"/>
      <c r="AE165" s="5"/>
      <c r="AF165" s="5"/>
      <c r="AG165" s="5"/>
      <c r="AH165" s="5"/>
      <c r="AI165" s="5"/>
      <c r="AJ165" s="5"/>
      <c r="AK165" s="5"/>
    </row>
    <row r="166" spans="1:37" ht="15.75" customHeight="1">
      <c r="A166" s="53"/>
      <c r="B166" s="53"/>
      <c r="C166" s="53"/>
      <c r="D166" s="53"/>
      <c r="E166" s="53"/>
      <c r="F166" s="53"/>
      <c r="G166" s="53"/>
      <c r="H166" s="53"/>
      <c r="I166" s="53"/>
      <c r="J166" s="53"/>
      <c r="K166" s="53"/>
      <c r="L166" s="53"/>
      <c r="M166" s="53"/>
      <c r="N166" s="53"/>
      <c r="O166" s="53"/>
      <c r="P166" s="53"/>
      <c r="Q166" s="53"/>
      <c r="R166" s="53"/>
      <c r="S166" s="53"/>
      <c r="T166" s="53"/>
      <c r="U166" s="5"/>
      <c r="V166" s="5"/>
      <c r="W166" s="5"/>
      <c r="X166" s="5"/>
      <c r="Y166" s="5"/>
      <c r="Z166" s="5"/>
      <c r="AA166" s="5"/>
      <c r="AB166" s="5"/>
      <c r="AC166" s="5"/>
      <c r="AD166" s="5"/>
      <c r="AE166" s="5"/>
      <c r="AF166" s="5"/>
      <c r="AG166" s="5"/>
      <c r="AH166" s="5"/>
      <c r="AI166" s="5"/>
      <c r="AJ166" s="5"/>
      <c r="AK166" s="5"/>
    </row>
    <row r="167" spans="1:37" ht="15.75" customHeight="1">
      <c r="A167" s="53"/>
      <c r="B167" s="53"/>
      <c r="C167" s="53"/>
      <c r="D167" s="53"/>
      <c r="E167" s="53"/>
      <c r="F167" s="53"/>
      <c r="G167" s="53"/>
      <c r="H167" s="53"/>
      <c r="I167" s="53"/>
      <c r="J167" s="53"/>
      <c r="K167" s="53"/>
      <c r="L167" s="53"/>
      <c r="M167" s="53"/>
      <c r="N167" s="53"/>
      <c r="O167" s="53"/>
      <c r="P167" s="53"/>
      <c r="Q167" s="53"/>
      <c r="R167" s="53"/>
      <c r="S167" s="53"/>
      <c r="T167" s="53"/>
      <c r="U167" s="5"/>
      <c r="V167" s="5"/>
      <c r="W167" s="5"/>
      <c r="X167" s="5"/>
      <c r="Y167" s="5"/>
      <c r="Z167" s="5"/>
      <c r="AA167" s="5"/>
      <c r="AB167" s="5"/>
      <c r="AC167" s="5"/>
      <c r="AD167" s="5"/>
      <c r="AE167" s="5"/>
      <c r="AF167" s="5"/>
      <c r="AG167" s="5"/>
      <c r="AH167" s="5"/>
      <c r="AI167" s="5"/>
      <c r="AJ167" s="5"/>
      <c r="AK167" s="5"/>
    </row>
    <row r="168" spans="1:37" ht="15.75" customHeight="1">
      <c r="A168" s="53"/>
      <c r="B168" s="53"/>
      <c r="C168" s="53"/>
      <c r="D168" s="53"/>
      <c r="E168" s="53"/>
      <c r="F168" s="53"/>
      <c r="G168" s="53"/>
      <c r="H168" s="53"/>
      <c r="I168" s="53"/>
      <c r="J168" s="53"/>
      <c r="K168" s="53"/>
      <c r="L168" s="53"/>
      <c r="M168" s="53"/>
      <c r="N168" s="53"/>
      <c r="O168" s="53"/>
      <c r="P168" s="53"/>
      <c r="Q168" s="53"/>
      <c r="R168" s="53"/>
      <c r="S168" s="53"/>
      <c r="T168" s="53"/>
      <c r="U168" s="5"/>
      <c r="V168" s="5"/>
      <c r="W168" s="5"/>
      <c r="X168" s="5"/>
      <c r="Y168" s="5"/>
      <c r="Z168" s="5"/>
      <c r="AA168" s="5"/>
      <c r="AB168" s="5"/>
      <c r="AC168" s="5"/>
      <c r="AD168" s="5"/>
      <c r="AE168" s="5"/>
      <c r="AF168" s="5"/>
      <c r="AG168" s="5"/>
      <c r="AH168" s="5"/>
      <c r="AI168" s="5"/>
      <c r="AJ168" s="5"/>
      <c r="AK168" s="5"/>
    </row>
    <row r="169" spans="1:37" ht="15.75" customHeight="1">
      <c r="A169" s="53"/>
      <c r="B169" s="53"/>
      <c r="C169" s="53"/>
      <c r="D169" s="53"/>
      <c r="E169" s="53"/>
      <c r="F169" s="53"/>
      <c r="G169" s="53"/>
      <c r="H169" s="53"/>
      <c r="I169" s="53"/>
      <c r="J169" s="53"/>
      <c r="K169" s="53"/>
      <c r="L169" s="53"/>
      <c r="M169" s="53"/>
      <c r="N169" s="53"/>
      <c r="O169" s="53"/>
      <c r="P169" s="53"/>
      <c r="Q169" s="53"/>
      <c r="R169" s="53"/>
      <c r="S169" s="53"/>
      <c r="T169" s="53"/>
      <c r="U169" s="5"/>
      <c r="V169" s="5"/>
      <c r="W169" s="5"/>
      <c r="X169" s="5"/>
      <c r="Y169" s="5"/>
      <c r="Z169" s="5"/>
      <c r="AA169" s="5"/>
      <c r="AB169" s="5"/>
      <c r="AC169" s="5"/>
      <c r="AD169" s="5"/>
      <c r="AE169" s="5"/>
      <c r="AF169" s="5"/>
      <c r="AG169" s="5"/>
      <c r="AH169" s="5"/>
      <c r="AI169" s="5"/>
      <c r="AJ169" s="5"/>
      <c r="AK169" s="5"/>
    </row>
    <row r="170" spans="1:37" ht="15.75" customHeight="1">
      <c r="A170" s="53"/>
      <c r="B170" s="53"/>
      <c r="C170" s="53"/>
      <c r="D170" s="53"/>
      <c r="E170" s="53"/>
      <c r="F170" s="53"/>
      <c r="G170" s="53"/>
      <c r="H170" s="53"/>
      <c r="I170" s="53"/>
      <c r="J170" s="53"/>
      <c r="K170" s="53"/>
      <c r="L170" s="53"/>
      <c r="M170" s="53"/>
      <c r="N170" s="53"/>
      <c r="O170" s="53"/>
      <c r="P170" s="53"/>
      <c r="Q170" s="53"/>
      <c r="R170" s="53"/>
      <c r="S170" s="53"/>
      <c r="T170" s="53"/>
      <c r="U170" s="5"/>
      <c r="V170" s="5"/>
      <c r="W170" s="5"/>
      <c r="X170" s="5"/>
      <c r="Y170" s="5"/>
      <c r="Z170" s="5"/>
      <c r="AA170" s="5"/>
      <c r="AB170" s="5"/>
      <c r="AC170" s="5"/>
      <c r="AD170" s="5"/>
      <c r="AE170" s="5"/>
      <c r="AF170" s="5"/>
      <c r="AG170" s="5"/>
      <c r="AH170" s="5"/>
      <c r="AI170" s="5"/>
      <c r="AJ170" s="5"/>
      <c r="AK170" s="5"/>
    </row>
    <row r="171" spans="1:37" ht="15.75" customHeight="1">
      <c r="A171" s="53"/>
      <c r="B171" s="53"/>
      <c r="C171" s="53"/>
      <c r="D171" s="53"/>
      <c r="E171" s="53"/>
      <c r="F171" s="53"/>
      <c r="G171" s="53"/>
      <c r="H171" s="53"/>
      <c r="I171" s="53"/>
      <c r="J171" s="53"/>
      <c r="K171" s="53"/>
      <c r="L171" s="53"/>
      <c r="M171" s="53"/>
      <c r="N171" s="53"/>
      <c r="O171" s="53"/>
      <c r="P171" s="53"/>
      <c r="Q171" s="53"/>
      <c r="R171" s="53"/>
      <c r="S171" s="53"/>
      <c r="T171" s="53"/>
      <c r="U171" s="5"/>
      <c r="V171" s="5"/>
      <c r="W171" s="5"/>
      <c r="X171" s="5"/>
      <c r="Y171" s="5"/>
      <c r="Z171" s="5"/>
      <c r="AA171" s="5"/>
      <c r="AB171" s="5"/>
      <c r="AC171" s="5"/>
      <c r="AD171" s="5"/>
      <c r="AE171" s="5"/>
      <c r="AF171" s="5"/>
      <c r="AG171" s="5"/>
      <c r="AH171" s="5"/>
      <c r="AI171" s="5"/>
      <c r="AJ171" s="5"/>
      <c r="AK171" s="5"/>
    </row>
    <row r="172" spans="1:37" ht="15.75" customHeight="1">
      <c r="A172" s="53"/>
      <c r="B172" s="53"/>
      <c r="C172" s="53"/>
      <c r="D172" s="53"/>
      <c r="E172" s="53"/>
      <c r="F172" s="53"/>
      <c r="G172" s="53"/>
      <c r="H172" s="53"/>
      <c r="I172" s="53"/>
      <c r="J172" s="53"/>
      <c r="K172" s="53"/>
      <c r="L172" s="53"/>
      <c r="M172" s="53"/>
      <c r="N172" s="53"/>
      <c r="O172" s="53"/>
      <c r="P172" s="53"/>
      <c r="Q172" s="53"/>
      <c r="R172" s="53"/>
      <c r="S172" s="53"/>
      <c r="T172" s="53"/>
      <c r="U172" s="5"/>
      <c r="V172" s="5"/>
      <c r="W172" s="5"/>
      <c r="X172" s="5"/>
      <c r="Y172" s="5"/>
      <c r="Z172" s="5"/>
      <c r="AA172" s="5"/>
      <c r="AB172" s="5"/>
      <c r="AC172" s="5"/>
      <c r="AD172" s="5"/>
      <c r="AE172" s="5"/>
      <c r="AF172" s="5"/>
      <c r="AG172" s="5"/>
      <c r="AH172" s="5"/>
      <c r="AI172" s="5"/>
      <c r="AJ172" s="5"/>
      <c r="AK172" s="5"/>
    </row>
    <row r="173" spans="1:37" ht="15.75" customHeight="1">
      <c r="A173" s="53"/>
      <c r="B173" s="53"/>
      <c r="C173" s="53"/>
      <c r="D173" s="53"/>
      <c r="E173" s="53"/>
      <c r="F173" s="53"/>
      <c r="G173" s="53"/>
      <c r="H173" s="53"/>
      <c r="I173" s="53"/>
      <c r="J173" s="53"/>
      <c r="K173" s="53"/>
      <c r="L173" s="53"/>
      <c r="M173" s="53"/>
      <c r="N173" s="53"/>
      <c r="O173" s="53"/>
      <c r="P173" s="53"/>
      <c r="Q173" s="53"/>
      <c r="R173" s="53"/>
      <c r="S173" s="53"/>
      <c r="T173" s="53"/>
      <c r="U173" s="5"/>
      <c r="V173" s="5"/>
      <c r="W173" s="5"/>
      <c r="X173" s="5"/>
      <c r="Y173" s="5"/>
      <c r="Z173" s="5"/>
      <c r="AA173" s="5"/>
      <c r="AB173" s="5"/>
      <c r="AC173" s="5"/>
      <c r="AD173" s="5"/>
      <c r="AE173" s="5"/>
      <c r="AF173" s="5"/>
      <c r="AG173" s="5"/>
      <c r="AH173" s="5"/>
      <c r="AI173" s="5"/>
      <c r="AJ173" s="5"/>
      <c r="AK173" s="5"/>
    </row>
    <row r="174" spans="1:37" ht="15.75" customHeight="1">
      <c r="A174" s="53"/>
      <c r="B174" s="53"/>
      <c r="C174" s="53"/>
      <c r="D174" s="53"/>
      <c r="E174" s="53"/>
      <c r="F174" s="53"/>
      <c r="G174" s="53"/>
      <c r="H174" s="53"/>
      <c r="I174" s="53"/>
      <c r="J174" s="53"/>
      <c r="K174" s="53"/>
      <c r="L174" s="53"/>
      <c r="M174" s="53"/>
      <c r="N174" s="53"/>
      <c r="O174" s="53"/>
      <c r="P174" s="53"/>
      <c r="Q174" s="53"/>
      <c r="R174" s="53"/>
      <c r="S174" s="53"/>
      <c r="T174" s="53"/>
      <c r="U174" s="5"/>
      <c r="V174" s="5"/>
      <c r="W174" s="5"/>
      <c r="X174" s="5"/>
      <c r="Y174" s="5"/>
      <c r="Z174" s="5"/>
      <c r="AA174" s="5"/>
      <c r="AB174" s="5"/>
      <c r="AC174" s="5"/>
      <c r="AD174" s="5"/>
      <c r="AE174" s="5"/>
      <c r="AF174" s="5"/>
      <c r="AG174" s="5"/>
      <c r="AH174" s="5"/>
      <c r="AI174" s="5"/>
      <c r="AJ174" s="5"/>
      <c r="AK174" s="5"/>
    </row>
    <row r="175" spans="1:37" ht="15.75" customHeight="1">
      <c r="A175" s="53"/>
      <c r="B175" s="53"/>
      <c r="C175" s="53"/>
      <c r="D175" s="53"/>
      <c r="E175" s="53"/>
      <c r="F175" s="53"/>
      <c r="G175" s="53"/>
      <c r="H175" s="53"/>
      <c r="I175" s="53"/>
      <c r="J175" s="53"/>
      <c r="K175" s="53"/>
      <c r="L175" s="53"/>
      <c r="M175" s="53"/>
      <c r="N175" s="53"/>
      <c r="O175" s="53"/>
      <c r="P175" s="53"/>
      <c r="Q175" s="53"/>
      <c r="R175" s="53"/>
      <c r="S175" s="53"/>
      <c r="T175" s="53"/>
      <c r="U175" s="5"/>
      <c r="V175" s="5"/>
      <c r="W175" s="5"/>
      <c r="X175" s="5"/>
      <c r="Y175" s="5"/>
      <c r="Z175" s="5"/>
      <c r="AA175" s="5"/>
      <c r="AB175" s="5"/>
      <c r="AC175" s="5"/>
      <c r="AD175" s="5"/>
      <c r="AE175" s="5"/>
      <c r="AF175" s="5"/>
      <c r="AG175" s="5"/>
      <c r="AH175" s="5"/>
      <c r="AI175" s="5"/>
      <c r="AJ175" s="5"/>
      <c r="AK175" s="5"/>
    </row>
    <row r="176" spans="1:37" ht="15.75" customHeight="1">
      <c r="A176" s="53"/>
      <c r="B176" s="53"/>
      <c r="C176" s="53"/>
      <c r="D176" s="53"/>
      <c r="E176" s="53"/>
      <c r="F176" s="53"/>
      <c r="G176" s="53"/>
      <c r="H176" s="53"/>
      <c r="I176" s="53"/>
      <c r="J176" s="53"/>
      <c r="K176" s="53"/>
      <c r="L176" s="53"/>
      <c r="M176" s="53"/>
      <c r="N176" s="53"/>
      <c r="O176" s="53"/>
      <c r="P176" s="53"/>
      <c r="Q176" s="53"/>
      <c r="R176" s="53"/>
      <c r="S176" s="53"/>
      <c r="T176" s="53"/>
      <c r="U176" s="5"/>
      <c r="V176" s="5"/>
      <c r="W176" s="5"/>
      <c r="X176" s="5"/>
      <c r="Y176" s="5"/>
      <c r="Z176" s="5"/>
      <c r="AA176" s="5"/>
      <c r="AB176" s="5"/>
      <c r="AC176" s="5"/>
      <c r="AD176" s="5"/>
      <c r="AE176" s="5"/>
      <c r="AF176" s="5"/>
      <c r="AG176" s="5"/>
      <c r="AH176" s="5"/>
      <c r="AI176" s="5"/>
      <c r="AJ176" s="5"/>
      <c r="AK176" s="5"/>
    </row>
    <row r="177" spans="1:37" ht="15.75" customHeight="1">
      <c r="A177" s="53"/>
      <c r="B177" s="53"/>
      <c r="C177" s="53"/>
      <c r="D177" s="53"/>
      <c r="E177" s="53"/>
      <c r="F177" s="53"/>
      <c r="G177" s="53"/>
      <c r="H177" s="53"/>
      <c r="I177" s="53"/>
      <c r="J177" s="53"/>
      <c r="K177" s="53"/>
      <c r="L177" s="53"/>
      <c r="M177" s="53"/>
      <c r="N177" s="53"/>
      <c r="O177" s="53"/>
      <c r="P177" s="53"/>
      <c r="Q177" s="53"/>
      <c r="R177" s="53"/>
      <c r="S177" s="53"/>
      <c r="T177" s="53"/>
      <c r="U177" s="5"/>
      <c r="V177" s="5"/>
      <c r="W177" s="5"/>
      <c r="X177" s="5"/>
      <c r="Y177" s="5"/>
      <c r="Z177" s="5"/>
      <c r="AA177" s="5"/>
      <c r="AB177" s="5"/>
      <c r="AC177" s="5"/>
      <c r="AD177" s="5"/>
      <c r="AE177" s="5"/>
      <c r="AF177" s="5"/>
      <c r="AG177" s="5"/>
      <c r="AH177" s="5"/>
      <c r="AI177" s="5"/>
      <c r="AJ177" s="5"/>
      <c r="AK177" s="5"/>
    </row>
    <row r="178" spans="1:37" ht="15.75" customHeight="1">
      <c r="A178" s="53"/>
      <c r="B178" s="53"/>
      <c r="C178" s="53"/>
      <c r="D178" s="53"/>
      <c r="E178" s="53"/>
      <c r="F178" s="53"/>
      <c r="G178" s="53"/>
      <c r="H178" s="53"/>
      <c r="I178" s="53"/>
      <c r="J178" s="53"/>
      <c r="K178" s="53"/>
      <c r="L178" s="53"/>
      <c r="M178" s="53"/>
      <c r="N178" s="53"/>
      <c r="O178" s="53"/>
      <c r="P178" s="53"/>
      <c r="Q178" s="53"/>
      <c r="R178" s="53"/>
      <c r="S178" s="53"/>
      <c r="T178" s="53"/>
      <c r="U178" s="5"/>
      <c r="V178" s="5"/>
      <c r="W178" s="5"/>
      <c r="X178" s="5"/>
      <c r="Y178" s="5"/>
      <c r="Z178" s="5"/>
      <c r="AA178" s="5"/>
      <c r="AB178" s="5"/>
      <c r="AC178" s="5"/>
      <c r="AD178" s="5"/>
      <c r="AE178" s="5"/>
      <c r="AF178" s="5"/>
      <c r="AG178" s="5"/>
      <c r="AH178" s="5"/>
      <c r="AI178" s="5"/>
      <c r="AJ178" s="5"/>
      <c r="AK178" s="5"/>
    </row>
    <row r="179" spans="1:37" ht="15.75" customHeight="1">
      <c r="A179" s="53"/>
      <c r="B179" s="53"/>
      <c r="C179" s="53"/>
      <c r="D179" s="53"/>
      <c r="E179" s="53"/>
      <c r="F179" s="53"/>
      <c r="G179" s="53"/>
      <c r="H179" s="53"/>
      <c r="I179" s="53"/>
      <c r="J179" s="53"/>
      <c r="K179" s="53"/>
      <c r="L179" s="53"/>
      <c r="M179" s="53"/>
      <c r="N179" s="53"/>
      <c r="O179" s="53"/>
      <c r="P179" s="53"/>
      <c r="Q179" s="53"/>
      <c r="R179" s="53"/>
      <c r="S179" s="53"/>
      <c r="T179" s="53"/>
      <c r="U179" s="5"/>
      <c r="V179" s="5"/>
      <c r="W179" s="5"/>
      <c r="X179" s="5"/>
      <c r="Y179" s="5"/>
      <c r="Z179" s="5"/>
      <c r="AA179" s="5"/>
      <c r="AB179" s="5"/>
      <c r="AC179" s="5"/>
      <c r="AD179" s="5"/>
      <c r="AE179" s="5"/>
      <c r="AF179" s="5"/>
      <c r="AG179" s="5"/>
      <c r="AH179" s="5"/>
      <c r="AI179" s="5"/>
      <c r="AJ179" s="5"/>
      <c r="AK179" s="5"/>
    </row>
    <row r="180" spans="1:37" ht="15.75" customHeight="1">
      <c r="A180" s="53"/>
      <c r="B180" s="53"/>
      <c r="C180" s="53"/>
      <c r="D180" s="53"/>
      <c r="E180" s="53"/>
      <c r="F180" s="53"/>
      <c r="G180" s="53"/>
      <c r="H180" s="53"/>
      <c r="I180" s="53"/>
      <c r="J180" s="53"/>
      <c r="K180" s="53"/>
      <c r="L180" s="53"/>
      <c r="M180" s="53"/>
      <c r="N180" s="53"/>
      <c r="O180" s="53"/>
      <c r="P180" s="53"/>
      <c r="Q180" s="53"/>
      <c r="R180" s="53"/>
      <c r="S180" s="53"/>
      <c r="T180" s="53"/>
      <c r="U180" s="5"/>
      <c r="V180" s="5"/>
      <c r="W180" s="5"/>
      <c r="X180" s="5"/>
      <c r="Y180" s="5"/>
      <c r="Z180" s="5"/>
      <c r="AA180" s="5"/>
      <c r="AB180" s="5"/>
      <c r="AC180" s="5"/>
      <c r="AD180" s="5"/>
      <c r="AE180" s="5"/>
      <c r="AF180" s="5"/>
      <c r="AG180" s="5"/>
      <c r="AH180" s="5"/>
      <c r="AI180" s="5"/>
      <c r="AJ180" s="5"/>
      <c r="AK180" s="5"/>
    </row>
    <row r="181" spans="1:37" ht="15.75" customHeight="1">
      <c r="A181" s="53"/>
      <c r="B181" s="53"/>
      <c r="C181" s="53"/>
      <c r="D181" s="53"/>
      <c r="E181" s="53"/>
      <c r="F181" s="53"/>
      <c r="G181" s="53"/>
      <c r="H181" s="53"/>
      <c r="I181" s="53"/>
      <c r="J181" s="53"/>
      <c r="K181" s="53"/>
      <c r="L181" s="53"/>
      <c r="M181" s="53"/>
      <c r="N181" s="53"/>
      <c r="O181" s="53"/>
      <c r="P181" s="53"/>
      <c r="Q181" s="53"/>
      <c r="R181" s="53"/>
      <c r="S181" s="53"/>
      <c r="T181" s="53"/>
      <c r="U181" s="5"/>
      <c r="V181" s="5"/>
      <c r="W181" s="5"/>
      <c r="X181" s="5"/>
      <c r="Y181" s="5"/>
      <c r="Z181" s="5"/>
      <c r="AA181" s="5"/>
      <c r="AB181" s="5"/>
      <c r="AC181" s="5"/>
      <c r="AD181" s="5"/>
      <c r="AE181" s="5"/>
      <c r="AF181" s="5"/>
      <c r="AG181" s="5"/>
      <c r="AH181" s="5"/>
      <c r="AI181" s="5"/>
      <c r="AJ181" s="5"/>
      <c r="AK181" s="5"/>
    </row>
    <row r="182" spans="1:37" ht="15.75" customHeight="1">
      <c r="A182" s="53"/>
      <c r="B182" s="53"/>
      <c r="C182" s="53"/>
      <c r="D182" s="53"/>
      <c r="E182" s="53"/>
      <c r="F182" s="53"/>
      <c r="G182" s="53"/>
      <c r="H182" s="53"/>
      <c r="I182" s="53"/>
      <c r="J182" s="53"/>
      <c r="K182" s="53"/>
      <c r="L182" s="53"/>
      <c r="M182" s="53"/>
      <c r="N182" s="53"/>
      <c r="O182" s="53"/>
      <c r="P182" s="53"/>
      <c r="Q182" s="53"/>
      <c r="R182" s="53"/>
      <c r="S182" s="53"/>
      <c r="T182" s="53"/>
      <c r="U182" s="5"/>
      <c r="V182" s="5"/>
      <c r="W182" s="5"/>
      <c r="X182" s="5"/>
      <c r="Y182" s="5"/>
      <c r="Z182" s="5"/>
      <c r="AA182" s="5"/>
      <c r="AB182" s="5"/>
      <c r="AC182" s="5"/>
      <c r="AD182" s="5"/>
      <c r="AE182" s="5"/>
      <c r="AF182" s="5"/>
      <c r="AG182" s="5"/>
      <c r="AH182" s="5"/>
      <c r="AI182" s="5"/>
      <c r="AJ182" s="5"/>
      <c r="AK182" s="5"/>
    </row>
    <row r="183" spans="1:37" ht="15.75" customHeight="1">
      <c r="A183" s="53"/>
      <c r="B183" s="53"/>
      <c r="C183" s="53"/>
      <c r="D183" s="53"/>
      <c r="E183" s="53"/>
      <c r="F183" s="53"/>
      <c r="G183" s="53"/>
      <c r="H183" s="53"/>
      <c r="I183" s="53"/>
      <c r="J183" s="53"/>
      <c r="K183" s="53"/>
      <c r="L183" s="53"/>
      <c r="M183" s="53"/>
      <c r="N183" s="53"/>
      <c r="O183" s="53"/>
      <c r="P183" s="53"/>
      <c r="Q183" s="53"/>
      <c r="R183" s="53"/>
      <c r="S183" s="53"/>
      <c r="T183" s="53"/>
      <c r="U183" s="5"/>
      <c r="V183" s="5"/>
      <c r="W183" s="5"/>
      <c r="X183" s="5"/>
      <c r="Y183" s="5"/>
      <c r="Z183" s="5"/>
      <c r="AA183" s="5"/>
      <c r="AB183" s="5"/>
      <c r="AC183" s="5"/>
      <c r="AD183" s="5"/>
      <c r="AE183" s="5"/>
      <c r="AF183" s="5"/>
      <c r="AG183" s="5"/>
      <c r="AH183" s="5"/>
      <c r="AI183" s="5"/>
      <c r="AJ183" s="5"/>
      <c r="AK183" s="5"/>
    </row>
    <row r="184" spans="1:37" ht="15.75" customHeight="1">
      <c r="A184" s="53"/>
      <c r="B184" s="53"/>
      <c r="C184" s="53"/>
      <c r="D184" s="53"/>
      <c r="E184" s="53"/>
      <c r="F184" s="53"/>
      <c r="G184" s="53"/>
      <c r="H184" s="53"/>
      <c r="I184" s="53"/>
      <c r="J184" s="53"/>
      <c r="K184" s="53"/>
      <c r="L184" s="53"/>
      <c r="M184" s="53"/>
      <c r="N184" s="53"/>
      <c r="O184" s="53"/>
      <c r="P184" s="53"/>
      <c r="Q184" s="53"/>
      <c r="R184" s="53"/>
      <c r="S184" s="53"/>
      <c r="T184" s="53"/>
      <c r="U184" s="5"/>
      <c r="V184" s="5"/>
      <c r="W184" s="5"/>
      <c r="X184" s="5"/>
      <c r="Y184" s="5"/>
      <c r="Z184" s="5"/>
      <c r="AA184" s="5"/>
      <c r="AB184" s="5"/>
      <c r="AC184" s="5"/>
      <c r="AD184" s="5"/>
      <c r="AE184" s="5"/>
      <c r="AF184" s="5"/>
      <c r="AG184" s="5"/>
      <c r="AH184" s="5"/>
      <c r="AI184" s="5"/>
      <c r="AJ184" s="5"/>
      <c r="AK184" s="5"/>
    </row>
    <row r="185" spans="1:37" ht="15.75" customHeight="1">
      <c r="A185" s="53"/>
      <c r="B185" s="53"/>
      <c r="C185" s="53"/>
      <c r="D185" s="53"/>
      <c r="E185" s="53"/>
      <c r="F185" s="53"/>
      <c r="G185" s="53"/>
      <c r="H185" s="53"/>
      <c r="I185" s="53"/>
      <c r="J185" s="53"/>
      <c r="K185" s="53"/>
      <c r="L185" s="53"/>
      <c r="M185" s="53"/>
      <c r="N185" s="53"/>
      <c r="O185" s="53"/>
      <c r="P185" s="53"/>
      <c r="Q185" s="53"/>
      <c r="R185" s="53"/>
      <c r="S185" s="53"/>
      <c r="T185" s="53"/>
      <c r="U185" s="5"/>
      <c r="V185" s="5"/>
      <c r="W185" s="5"/>
      <c r="X185" s="5"/>
      <c r="Y185" s="5"/>
      <c r="Z185" s="5"/>
      <c r="AA185" s="5"/>
      <c r="AB185" s="5"/>
      <c r="AC185" s="5"/>
      <c r="AD185" s="5"/>
      <c r="AE185" s="5"/>
      <c r="AF185" s="5"/>
      <c r="AG185" s="5"/>
      <c r="AH185" s="5"/>
      <c r="AI185" s="5"/>
      <c r="AJ185" s="5"/>
      <c r="AK185" s="5"/>
    </row>
    <row r="186" spans="1:37" ht="15.75" customHeight="1">
      <c r="A186" s="53"/>
      <c r="B186" s="53"/>
      <c r="C186" s="53"/>
      <c r="D186" s="53"/>
      <c r="E186" s="53"/>
      <c r="F186" s="53"/>
      <c r="G186" s="53"/>
      <c r="H186" s="53"/>
      <c r="I186" s="53"/>
      <c r="J186" s="53"/>
      <c r="K186" s="53"/>
      <c r="L186" s="53"/>
      <c r="M186" s="53"/>
      <c r="N186" s="53"/>
      <c r="O186" s="53"/>
      <c r="P186" s="53"/>
      <c r="Q186" s="53"/>
      <c r="R186" s="53"/>
      <c r="S186" s="53"/>
      <c r="T186" s="53"/>
      <c r="U186" s="5"/>
      <c r="V186" s="5"/>
      <c r="W186" s="5"/>
      <c r="X186" s="5"/>
      <c r="Y186" s="5"/>
      <c r="Z186" s="5"/>
      <c r="AA186" s="5"/>
      <c r="AB186" s="5"/>
      <c r="AC186" s="5"/>
      <c r="AD186" s="5"/>
      <c r="AE186" s="5"/>
      <c r="AF186" s="5"/>
      <c r="AG186" s="5"/>
      <c r="AH186" s="5"/>
      <c r="AI186" s="5"/>
      <c r="AJ186" s="5"/>
      <c r="AK186" s="5"/>
    </row>
    <row r="187" spans="1:37" ht="15.75" customHeight="1">
      <c r="A187" s="53"/>
      <c r="B187" s="53"/>
      <c r="C187" s="53"/>
      <c r="D187" s="53"/>
      <c r="E187" s="53"/>
      <c r="F187" s="53"/>
      <c r="G187" s="53"/>
      <c r="H187" s="53"/>
      <c r="I187" s="53"/>
      <c r="J187" s="53"/>
      <c r="K187" s="53"/>
      <c r="L187" s="53"/>
      <c r="M187" s="53"/>
      <c r="N187" s="53"/>
      <c r="O187" s="53"/>
      <c r="P187" s="53"/>
      <c r="Q187" s="53"/>
      <c r="R187" s="53"/>
      <c r="S187" s="53"/>
      <c r="T187" s="53"/>
      <c r="U187" s="5"/>
      <c r="V187" s="5"/>
      <c r="W187" s="5"/>
      <c r="X187" s="5"/>
      <c r="Y187" s="5"/>
      <c r="Z187" s="5"/>
      <c r="AA187" s="5"/>
      <c r="AB187" s="5"/>
      <c r="AC187" s="5"/>
      <c r="AD187" s="5"/>
      <c r="AE187" s="5"/>
      <c r="AF187" s="5"/>
      <c r="AG187" s="5"/>
      <c r="AH187" s="5"/>
      <c r="AI187" s="5"/>
      <c r="AJ187" s="5"/>
      <c r="AK187" s="5"/>
    </row>
    <row r="188" spans="1:37" ht="15.75" customHeight="1">
      <c r="A188" s="53"/>
      <c r="B188" s="53"/>
      <c r="C188" s="53"/>
      <c r="D188" s="53"/>
      <c r="E188" s="53"/>
      <c r="F188" s="53"/>
      <c r="G188" s="53"/>
      <c r="H188" s="53"/>
      <c r="I188" s="53"/>
      <c r="J188" s="53"/>
      <c r="K188" s="53"/>
      <c r="L188" s="53"/>
      <c r="M188" s="53"/>
      <c r="N188" s="53"/>
      <c r="O188" s="53"/>
      <c r="P188" s="53"/>
      <c r="Q188" s="53"/>
      <c r="R188" s="53"/>
      <c r="S188" s="53"/>
      <c r="T188" s="53"/>
      <c r="U188" s="5"/>
      <c r="V188" s="5"/>
      <c r="W188" s="5"/>
      <c r="X188" s="5"/>
      <c r="Y188" s="5"/>
      <c r="Z188" s="5"/>
      <c r="AA188" s="5"/>
      <c r="AB188" s="5"/>
      <c r="AC188" s="5"/>
      <c r="AD188" s="5"/>
      <c r="AE188" s="5"/>
      <c r="AF188" s="5"/>
      <c r="AG188" s="5"/>
      <c r="AH188" s="5"/>
      <c r="AI188" s="5"/>
      <c r="AJ188" s="5"/>
      <c r="AK188" s="5"/>
    </row>
    <row r="189" spans="1:37" ht="15.75" customHeight="1">
      <c r="A189" s="53"/>
      <c r="B189" s="53"/>
      <c r="C189" s="53"/>
      <c r="D189" s="53"/>
      <c r="E189" s="53"/>
      <c r="F189" s="53"/>
      <c r="G189" s="53"/>
      <c r="H189" s="53"/>
      <c r="I189" s="53"/>
      <c r="J189" s="53"/>
      <c r="K189" s="53"/>
      <c r="L189" s="53"/>
      <c r="M189" s="53"/>
      <c r="N189" s="53"/>
      <c r="O189" s="53"/>
      <c r="P189" s="53"/>
      <c r="Q189" s="53"/>
      <c r="R189" s="53"/>
      <c r="S189" s="53"/>
      <c r="T189" s="53"/>
      <c r="U189" s="5"/>
      <c r="V189" s="5"/>
      <c r="W189" s="5"/>
      <c r="X189" s="5"/>
      <c r="Y189" s="5"/>
      <c r="Z189" s="5"/>
      <c r="AA189" s="5"/>
      <c r="AB189" s="5"/>
      <c r="AC189" s="5"/>
      <c r="AD189" s="5"/>
      <c r="AE189" s="5"/>
      <c r="AF189" s="5"/>
      <c r="AG189" s="5"/>
      <c r="AH189" s="5"/>
      <c r="AI189" s="5"/>
      <c r="AJ189" s="5"/>
      <c r="AK189" s="5"/>
    </row>
    <row r="190" spans="1:37" ht="15.75" customHeight="1">
      <c r="A190" s="53"/>
      <c r="B190" s="53"/>
      <c r="C190" s="53"/>
      <c r="D190" s="53"/>
      <c r="E190" s="53"/>
      <c r="F190" s="53"/>
      <c r="G190" s="53"/>
      <c r="H190" s="53"/>
      <c r="I190" s="53"/>
      <c r="J190" s="53"/>
      <c r="K190" s="53"/>
      <c r="L190" s="53"/>
      <c r="M190" s="53"/>
      <c r="N190" s="53"/>
      <c r="O190" s="53"/>
      <c r="P190" s="53"/>
      <c r="Q190" s="53"/>
      <c r="R190" s="53"/>
      <c r="S190" s="53"/>
      <c r="T190" s="53"/>
      <c r="U190" s="5"/>
      <c r="V190" s="5"/>
      <c r="W190" s="5"/>
      <c r="X190" s="5"/>
      <c r="Y190" s="5"/>
      <c r="Z190" s="5"/>
      <c r="AA190" s="5"/>
      <c r="AB190" s="5"/>
      <c r="AC190" s="5"/>
      <c r="AD190" s="5"/>
      <c r="AE190" s="5"/>
      <c r="AF190" s="5"/>
      <c r="AG190" s="5"/>
      <c r="AH190" s="5"/>
      <c r="AI190" s="5"/>
      <c r="AJ190" s="5"/>
      <c r="AK190" s="5"/>
    </row>
    <row r="191" spans="1:37" ht="15.75" customHeight="1">
      <c r="A191" s="53"/>
      <c r="B191" s="53"/>
      <c r="C191" s="53"/>
      <c r="D191" s="53"/>
      <c r="E191" s="53"/>
      <c r="F191" s="53"/>
      <c r="G191" s="53"/>
      <c r="H191" s="53"/>
      <c r="I191" s="53"/>
      <c r="J191" s="53"/>
      <c r="K191" s="53"/>
      <c r="L191" s="53"/>
      <c r="M191" s="53"/>
      <c r="N191" s="53"/>
      <c r="O191" s="53"/>
      <c r="P191" s="53"/>
      <c r="Q191" s="53"/>
      <c r="R191" s="53"/>
      <c r="S191" s="53"/>
      <c r="T191" s="53"/>
      <c r="U191" s="5"/>
      <c r="V191" s="5"/>
      <c r="W191" s="5"/>
      <c r="X191" s="5"/>
      <c r="Y191" s="5"/>
      <c r="Z191" s="5"/>
      <c r="AA191" s="5"/>
      <c r="AB191" s="5"/>
      <c r="AC191" s="5"/>
      <c r="AD191" s="5"/>
      <c r="AE191" s="5"/>
      <c r="AF191" s="5"/>
      <c r="AG191" s="5"/>
      <c r="AH191" s="5"/>
      <c r="AI191" s="5"/>
      <c r="AJ191" s="5"/>
      <c r="AK191" s="5"/>
    </row>
    <row r="192" spans="1:37" ht="15.75" customHeight="1">
      <c r="A192" s="53"/>
      <c r="B192" s="53"/>
      <c r="C192" s="53"/>
      <c r="D192" s="53"/>
      <c r="E192" s="53"/>
      <c r="F192" s="53"/>
      <c r="G192" s="53"/>
      <c r="H192" s="53"/>
      <c r="I192" s="53"/>
      <c r="J192" s="53"/>
      <c r="K192" s="53"/>
      <c r="L192" s="53"/>
      <c r="M192" s="53"/>
      <c r="N192" s="53"/>
      <c r="O192" s="53"/>
      <c r="P192" s="53"/>
      <c r="Q192" s="53"/>
      <c r="R192" s="53"/>
      <c r="S192" s="53"/>
      <c r="T192" s="53"/>
      <c r="U192" s="5"/>
      <c r="V192" s="5"/>
      <c r="W192" s="5"/>
      <c r="X192" s="5"/>
      <c r="Y192" s="5"/>
      <c r="Z192" s="5"/>
      <c r="AA192" s="5"/>
      <c r="AB192" s="5"/>
      <c r="AC192" s="5"/>
      <c r="AD192" s="5"/>
      <c r="AE192" s="5"/>
      <c r="AF192" s="5"/>
      <c r="AG192" s="5"/>
      <c r="AH192" s="5"/>
      <c r="AI192" s="5"/>
      <c r="AJ192" s="5"/>
      <c r="AK192" s="5"/>
    </row>
    <row r="193" spans="1:37" ht="15.75" customHeight="1">
      <c r="A193" s="53"/>
      <c r="B193" s="53"/>
      <c r="C193" s="53"/>
      <c r="D193" s="53"/>
      <c r="E193" s="53"/>
      <c r="F193" s="53"/>
      <c r="G193" s="53"/>
      <c r="H193" s="53"/>
      <c r="I193" s="53"/>
      <c r="J193" s="53"/>
      <c r="K193" s="53"/>
      <c r="L193" s="53"/>
      <c r="M193" s="53"/>
      <c r="N193" s="53"/>
      <c r="O193" s="53"/>
      <c r="P193" s="53"/>
      <c r="Q193" s="53"/>
      <c r="R193" s="53"/>
      <c r="S193" s="53"/>
      <c r="T193" s="53"/>
      <c r="U193" s="5"/>
      <c r="V193" s="5"/>
      <c r="W193" s="5"/>
      <c r="X193" s="5"/>
      <c r="Y193" s="5"/>
      <c r="Z193" s="5"/>
      <c r="AA193" s="5"/>
      <c r="AB193" s="5"/>
      <c r="AC193" s="5"/>
      <c r="AD193" s="5"/>
      <c r="AE193" s="5"/>
      <c r="AF193" s="5"/>
      <c r="AG193" s="5"/>
      <c r="AH193" s="5"/>
      <c r="AI193" s="5"/>
      <c r="AJ193" s="5"/>
      <c r="AK193" s="5"/>
    </row>
    <row r="194" spans="1:37" ht="15.75" customHeight="1">
      <c r="A194" s="53"/>
      <c r="B194" s="53"/>
      <c r="C194" s="53"/>
      <c r="D194" s="53"/>
      <c r="E194" s="53"/>
      <c r="F194" s="53"/>
      <c r="G194" s="53"/>
      <c r="H194" s="53"/>
      <c r="I194" s="53"/>
      <c r="J194" s="53"/>
      <c r="K194" s="53"/>
      <c r="L194" s="53"/>
      <c r="M194" s="53"/>
      <c r="N194" s="53"/>
      <c r="O194" s="53"/>
      <c r="P194" s="53"/>
      <c r="Q194" s="53"/>
      <c r="R194" s="53"/>
      <c r="S194" s="53"/>
      <c r="T194" s="53"/>
      <c r="U194" s="5"/>
      <c r="V194" s="5"/>
      <c r="W194" s="5"/>
      <c r="X194" s="5"/>
      <c r="Y194" s="5"/>
      <c r="Z194" s="5"/>
      <c r="AA194" s="5"/>
      <c r="AB194" s="5"/>
      <c r="AC194" s="5"/>
      <c r="AD194" s="5"/>
      <c r="AE194" s="5"/>
      <c r="AF194" s="5"/>
      <c r="AG194" s="5"/>
      <c r="AH194" s="5"/>
      <c r="AI194" s="5"/>
      <c r="AJ194" s="5"/>
      <c r="AK194" s="5"/>
    </row>
    <row r="195" spans="1:37" ht="15.75" customHeight="1">
      <c r="A195" s="53"/>
      <c r="B195" s="53"/>
      <c r="C195" s="53"/>
      <c r="D195" s="53"/>
      <c r="E195" s="53"/>
      <c r="F195" s="53"/>
      <c r="G195" s="53"/>
      <c r="H195" s="53"/>
      <c r="I195" s="53"/>
      <c r="J195" s="53"/>
      <c r="K195" s="53"/>
      <c r="L195" s="53"/>
      <c r="M195" s="53"/>
      <c r="N195" s="53"/>
      <c r="O195" s="53"/>
      <c r="P195" s="53"/>
      <c r="Q195" s="53"/>
      <c r="R195" s="53"/>
      <c r="S195" s="53"/>
      <c r="T195" s="53"/>
      <c r="U195" s="5"/>
      <c r="V195" s="5"/>
      <c r="W195" s="5"/>
      <c r="X195" s="5"/>
      <c r="Y195" s="5"/>
      <c r="Z195" s="5"/>
      <c r="AA195" s="5"/>
      <c r="AB195" s="5"/>
      <c r="AC195" s="5"/>
      <c r="AD195" s="5"/>
      <c r="AE195" s="5"/>
      <c r="AF195" s="5"/>
      <c r="AG195" s="5"/>
      <c r="AH195" s="5"/>
      <c r="AI195" s="5"/>
      <c r="AJ195" s="5"/>
      <c r="AK195" s="5"/>
    </row>
    <row r="196" spans="1:37" ht="15.75" customHeight="1">
      <c r="A196" s="53"/>
      <c r="B196" s="53"/>
      <c r="C196" s="53"/>
      <c r="D196" s="53"/>
      <c r="E196" s="53"/>
      <c r="F196" s="53"/>
      <c r="G196" s="53"/>
      <c r="H196" s="53"/>
      <c r="I196" s="53"/>
      <c r="J196" s="53"/>
      <c r="K196" s="53"/>
      <c r="L196" s="53"/>
      <c r="M196" s="53"/>
      <c r="N196" s="53"/>
      <c r="O196" s="53"/>
      <c r="P196" s="53"/>
      <c r="Q196" s="53"/>
      <c r="R196" s="53"/>
      <c r="S196" s="53"/>
      <c r="T196" s="53"/>
      <c r="U196" s="5"/>
      <c r="V196" s="5"/>
      <c r="W196" s="5"/>
      <c r="X196" s="5"/>
      <c r="Y196" s="5"/>
      <c r="Z196" s="5"/>
      <c r="AA196" s="5"/>
      <c r="AB196" s="5"/>
      <c r="AC196" s="5"/>
      <c r="AD196" s="5"/>
      <c r="AE196" s="5"/>
      <c r="AF196" s="5"/>
      <c r="AG196" s="5"/>
      <c r="AH196" s="5"/>
      <c r="AI196" s="5"/>
      <c r="AJ196" s="5"/>
      <c r="AK196" s="5"/>
    </row>
    <row r="197" spans="1:37" ht="15.75" customHeight="1">
      <c r="A197" s="53"/>
      <c r="B197" s="53"/>
      <c r="C197" s="53"/>
      <c r="D197" s="53"/>
      <c r="E197" s="53"/>
      <c r="F197" s="53"/>
      <c r="G197" s="53"/>
      <c r="H197" s="53"/>
      <c r="I197" s="53"/>
      <c r="J197" s="53"/>
      <c r="K197" s="53"/>
      <c r="L197" s="53"/>
      <c r="M197" s="53"/>
      <c r="N197" s="53"/>
      <c r="O197" s="53"/>
      <c r="P197" s="53"/>
      <c r="Q197" s="53"/>
      <c r="R197" s="53"/>
      <c r="S197" s="53"/>
      <c r="T197" s="53"/>
      <c r="U197" s="5"/>
      <c r="V197" s="5"/>
      <c r="W197" s="5"/>
      <c r="X197" s="5"/>
      <c r="Y197" s="5"/>
      <c r="Z197" s="5"/>
      <c r="AA197" s="5"/>
      <c r="AB197" s="5"/>
      <c r="AC197" s="5"/>
      <c r="AD197" s="5"/>
      <c r="AE197" s="5"/>
      <c r="AF197" s="5"/>
      <c r="AG197" s="5"/>
      <c r="AH197" s="5"/>
      <c r="AI197" s="5"/>
      <c r="AJ197" s="5"/>
      <c r="AK197" s="5"/>
    </row>
    <row r="198" spans="1:37" ht="15.75" customHeight="1">
      <c r="A198" s="53"/>
      <c r="B198" s="53"/>
      <c r="C198" s="53"/>
      <c r="D198" s="53"/>
      <c r="E198" s="53"/>
      <c r="F198" s="53"/>
      <c r="G198" s="53"/>
      <c r="H198" s="53"/>
      <c r="I198" s="53"/>
      <c r="J198" s="53"/>
      <c r="K198" s="53"/>
      <c r="L198" s="53"/>
      <c r="M198" s="53"/>
      <c r="N198" s="53"/>
      <c r="O198" s="53"/>
      <c r="P198" s="53"/>
      <c r="Q198" s="53"/>
      <c r="R198" s="53"/>
      <c r="S198" s="53"/>
      <c r="T198" s="53"/>
      <c r="U198" s="5"/>
      <c r="V198" s="5"/>
      <c r="W198" s="5"/>
      <c r="X198" s="5"/>
      <c r="Y198" s="5"/>
      <c r="Z198" s="5"/>
      <c r="AA198" s="5"/>
      <c r="AB198" s="5"/>
      <c r="AC198" s="5"/>
      <c r="AD198" s="5"/>
      <c r="AE198" s="5"/>
      <c r="AF198" s="5"/>
      <c r="AG198" s="5"/>
      <c r="AH198" s="5"/>
      <c r="AI198" s="5"/>
      <c r="AJ198" s="5"/>
      <c r="AK198" s="5"/>
    </row>
    <row r="199" spans="1:37" ht="15.75" customHeight="1">
      <c r="A199" s="53"/>
      <c r="B199" s="53"/>
      <c r="C199" s="53"/>
      <c r="D199" s="53"/>
      <c r="E199" s="53"/>
      <c r="F199" s="53"/>
      <c r="G199" s="53"/>
      <c r="H199" s="53"/>
      <c r="I199" s="53"/>
      <c r="J199" s="53"/>
      <c r="K199" s="53"/>
      <c r="L199" s="53"/>
      <c r="M199" s="53"/>
      <c r="N199" s="53"/>
      <c r="O199" s="53"/>
      <c r="P199" s="53"/>
      <c r="Q199" s="53"/>
      <c r="R199" s="53"/>
      <c r="S199" s="53"/>
      <c r="T199" s="53"/>
      <c r="U199" s="5"/>
      <c r="V199" s="5"/>
      <c r="W199" s="5"/>
      <c r="X199" s="5"/>
      <c r="Y199" s="5"/>
      <c r="Z199" s="5"/>
      <c r="AA199" s="5"/>
      <c r="AB199" s="5"/>
      <c r="AC199" s="5"/>
      <c r="AD199" s="5"/>
      <c r="AE199" s="5"/>
      <c r="AF199" s="5"/>
      <c r="AG199" s="5"/>
      <c r="AH199" s="5"/>
      <c r="AI199" s="5"/>
      <c r="AJ199" s="5"/>
      <c r="AK199" s="5"/>
    </row>
    <row r="200" spans="1:37" ht="15.75" customHeight="1">
      <c r="A200" s="53"/>
      <c r="B200" s="53"/>
      <c r="C200" s="53"/>
      <c r="D200" s="53"/>
      <c r="E200" s="53"/>
      <c r="F200" s="53"/>
      <c r="G200" s="53"/>
      <c r="H200" s="53"/>
      <c r="I200" s="53"/>
      <c r="J200" s="53"/>
      <c r="K200" s="53"/>
      <c r="L200" s="53"/>
      <c r="M200" s="53"/>
      <c r="N200" s="53"/>
      <c r="O200" s="53"/>
      <c r="P200" s="53"/>
      <c r="Q200" s="53"/>
      <c r="R200" s="53"/>
      <c r="S200" s="53"/>
      <c r="T200" s="53"/>
      <c r="U200" s="5"/>
      <c r="V200" s="5"/>
      <c r="W200" s="5"/>
      <c r="X200" s="5"/>
      <c r="Y200" s="5"/>
      <c r="Z200" s="5"/>
      <c r="AA200" s="5"/>
      <c r="AB200" s="5"/>
      <c r="AC200" s="5"/>
      <c r="AD200" s="5"/>
      <c r="AE200" s="5"/>
      <c r="AF200" s="5"/>
      <c r="AG200" s="5"/>
      <c r="AH200" s="5"/>
      <c r="AI200" s="5"/>
      <c r="AJ200" s="5"/>
      <c r="AK200" s="5"/>
    </row>
    <row r="201" spans="1:37" ht="15.75" customHeight="1">
      <c r="A201" s="53"/>
      <c r="B201" s="53"/>
      <c r="C201" s="53"/>
      <c r="D201" s="53"/>
      <c r="E201" s="53"/>
      <c r="F201" s="53"/>
      <c r="G201" s="53"/>
      <c r="H201" s="53"/>
      <c r="I201" s="53"/>
      <c r="J201" s="53"/>
      <c r="K201" s="53"/>
      <c r="L201" s="53"/>
      <c r="M201" s="53"/>
      <c r="N201" s="53"/>
      <c r="O201" s="53"/>
      <c r="P201" s="53"/>
      <c r="Q201" s="53"/>
      <c r="R201" s="53"/>
      <c r="S201" s="53"/>
      <c r="T201" s="53"/>
      <c r="U201" s="5"/>
      <c r="V201" s="5"/>
      <c r="W201" s="5"/>
      <c r="X201" s="5"/>
      <c r="Y201" s="5"/>
      <c r="Z201" s="5"/>
      <c r="AA201" s="5"/>
      <c r="AB201" s="5"/>
      <c r="AC201" s="5"/>
      <c r="AD201" s="5"/>
      <c r="AE201" s="5"/>
      <c r="AF201" s="5"/>
      <c r="AG201" s="5"/>
      <c r="AH201" s="5"/>
      <c r="AI201" s="5"/>
      <c r="AJ201" s="5"/>
      <c r="AK201" s="5"/>
    </row>
    <row r="202" spans="1:37" ht="15.75" customHeight="1">
      <c r="A202" s="53"/>
      <c r="B202" s="53"/>
      <c r="C202" s="53"/>
      <c r="D202" s="53"/>
      <c r="E202" s="53"/>
      <c r="F202" s="53"/>
      <c r="G202" s="53"/>
      <c r="H202" s="53"/>
      <c r="I202" s="53"/>
      <c r="J202" s="53"/>
      <c r="K202" s="53"/>
      <c r="L202" s="53"/>
      <c r="M202" s="53"/>
      <c r="N202" s="53"/>
      <c r="O202" s="53"/>
      <c r="P202" s="53"/>
      <c r="Q202" s="53"/>
      <c r="R202" s="53"/>
      <c r="S202" s="53"/>
      <c r="T202" s="53"/>
      <c r="U202" s="5"/>
      <c r="V202" s="5"/>
      <c r="W202" s="5"/>
      <c r="X202" s="5"/>
      <c r="Y202" s="5"/>
      <c r="Z202" s="5"/>
      <c r="AA202" s="5"/>
      <c r="AB202" s="5"/>
      <c r="AC202" s="5"/>
      <c r="AD202" s="5"/>
      <c r="AE202" s="5"/>
      <c r="AF202" s="5"/>
      <c r="AG202" s="5"/>
      <c r="AH202" s="5"/>
      <c r="AI202" s="5"/>
      <c r="AJ202" s="5"/>
      <c r="AK202" s="5"/>
    </row>
    <row r="203" spans="1:37" ht="15.75" customHeight="1">
      <c r="A203" s="53"/>
      <c r="B203" s="53"/>
      <c r="C203" s="53"/>
      <c r="D203" s="53"/>
      <c r="E203" s="53"/>
      <c r="F203" s="53"/>
      <c r="G203" s="53"/>
      <c r="H203" s="53"/>
      <c r="I203" s="53"/>
      <c r="J203" s="53"/>
      <c r="K203" s="53"/>
      <c r="L203" s="53"/>
      <c r="M203" s="53"/>
      <c r="N203" s="53"/>
      <c r="O203" s="53"/>
      <c r="P203" s="53"/>
      <c r="Q203" s="53"/>
      <c r="R203" s="53"/>
      <c r="S203" s="53"/>
      <c r="T203" s="53"/>
      <c r="U203" s="5"/>
      <c r="V203" s="5"/>
      <c r="W203" s="5"/>
      <c r="X203" s="5"/>
      <c r="Y203" s="5"/>
      <c r="Z203" s="5"/>
      <c r="AA203" s="5"/>
      <c r="AB203" s="5"/>
      <c r="AC203" s="5"/>
      <c r="AD203" s="5"/>
      <c r="AE203" s="5"/>
      <c r="AF203" s="5"/>
      <c r="AG203" s="5"/>
      <c r="AH203" s="5"/>
      <c r="AI203" s="5"/>
      <c r="AJ203" s="5"/>
      <c r="AK203" s="5"/>
    </row>
    <row r="204" spans="1:37" ht="15.75" customHeight="1">
      <c r="A204" s="53"/>
      <c r="B204" s="53"/>
      <c r="C204" s="53"/>
      <c r="D204" s="53"/>
      <c r="E204" s="53"/>
      <c r="F204" s="53"/>
      <c r="G204" s="53"/>
      <c r="H204" s="53"/>
      <c r="I204" s="53"/>
      <c r="J204" s="53"/>
      <c r="K204" s="53"/>
      <c r="L204" s="53"/>
      <c r="M204" s="53"/>
      <c r="N204" s="53"/>
      <c r="O204" s="53"/>
      <c r="P204" s="53"/>
      <c r="Q204" s="53"/>
      <c r="R204" s="53"/>
      <c r="S204" s="53"/>
      <c r="T204" s="53"/>
      <c r="U204" s="5"/>
      <c r="V204" s="5"/>
      <c r="W204" s="5"/>
      <c r="X204" s="5"/>
      <c r="Y204" s="5"/>
      <c r="Z204" s="5"/>
      <c r="AA204" s="5"/>
      <c r="AB204" s="5"/>
      <c r="AC204" s="5"/>
      <c r="AD204" s="5"/>
      <c r="AE204" s="5"/>
      <c r="AF204" s="5"/>
      <c r="AG204" s="5"/>
      <c r="AH204" s="5"/>
      <c r="AI204" s="5"/>
      <c r="AJ204" s="5"/>
      <c r="AK204" s="5"/>
    </row>
    <row r="205" spans="1:37" ht="15.75" customHeight="1">
      <c r="A205" s="53"/>
      <c r="B205" s="53"/>
      <c r="C205" s="53"/>
      <c r="D205" s="53"/>
      <c r="E205" s="53"/>
      <c r="F205" s="53"/>
      <c r="G205" s="53"/>
      <c r="H205" s="53"/>
      <c r="I205" s="53"/>
      <c r="J205" s="53"/>
      <c r="K205" s="53"/>
      <c r="L205" s="53"/>
      <c r="M205" s="53"/>
      <c r="N205" s="53"/>
      <c r="O205" s="53"/>
      <c r="P205" s="53"/>
      <c r="Q205" s="53"/>
      <c r="R205" s="53"/>
      <c r="S205" s="53"/>
      <c r="T205" s="53"/>
      <c r="U205" s="5"/>
      <c r="V205" s="5"/>
      <c r="W205" s="5"/>
      <c r="X205" s="5"/>
      <c r="Y205" s="5"/>
      <c r="Z205" s="5"/>
      <c r="AA205" s="5"/>
      <c r="AB205" s="5"/>
      <c r="AC205" s="5"/>
      <c r="AD205" s="5"/>
      <c r="AE205" s="5"/>
      <c r="AF205" s="5"/>
      <c r="AG205" s="5"/>
      <c r="AH205" s="5"/>
      <c r="AI205" s="5"/>
      <c r="AJ205" s="5"/>
      <c r="AK205" s="5"/>
    </row>
    <row r="206" spans="1:37" ht="15.75" customHeight="1">
      <c r="A206" s="53"/>
      <c r="B206" s="53"/>
      <c r="C206" s="53"/>
      <c r="D206" s="53"/>
      <c r="E206" s="53"/>
      <c r="F206" s="53"/>
      <c r="G206" s="53"/>
      <c r="H206" s="53"/>
      <c r="I206" s="53"/>
      <c r="J206" s="53"/>
      <c r="K206" s="53"/>
      <c r="L206" s="53"/>
      <c r="M206" s="53"/>
      <c r="N206" s="53"/>
      <c r="O206" s="53"/>
      <c r="P206" s="53"/>
      <c r="Q206" s="53"/>
      <c r="R206" s="53"/>
      <c r="S206" s="53"/>
      <c r="T206" s="53"/>
      <c r="U206" s="5"/>
      <c r="V206" s="5"/>
      <c r="W206" s="5"/>
      <c r="X206" s="5"/>
      <c r="Y206" s="5"/>
      <c r="Z206" s="5"/>
      <c r="AA206" s="5"/>
      <c r="AB206" s="5"/>
      <c r="AC206" s="5"/>
      <c r="AD206" s="5"/>
      <c r="AE206" s="5"/>
      <c r="AF206" s="5"/>
      <c r="AG206" s="5"/>
      <c r="AH206" s="5"/>
      <c r="AI206" s="5"/>
      <c r="AJ206" s="5"/>
      <c r="AK206" s="5"/>
    </row>
    <row r="207" spans="1:37" ht="15.75" customHeight="1">
      <c r="A207" s="53"/>
      <c r="B207" s="53"/>
      <c r="C207" s="53"/>
      <c r="D207" s="53"/>
      <c r="E207" s="53"/>
      <c r="F207" s="53"/>
      <c r="G207" s="53"/>
      <c r="H207" s="53"/>
      <c r="I207" s="53"/>
      <c r="J207" s="53"/>
      <c r="K207" s="53"/>
      <c r="L207" s="53"/>
      <c r="M207" s="53"/>
      <c r="N207" s="53"/>
      <c r="O207" s="53"/>
      <c r="P207" s="53"/>
      <c r="Q207" s="53"/>
      <c r="R207" s="53"/>
      <c r="S207" s="53"/>
      <c r="T207" s="53"/>
      <c r="U207" s="5"/>
      <c r="V207" s="5"/>
      <c r="W207" s="5"/>
      <c r="X207" s="5"/>
      <c r="Y207" s="5"/>
      <c r="Z207" s="5"/>
      <c r="AA207" s="5"/>
      <c r="AB207" s="5"/>
      <c r="AC207" s="5"/>
      <c r="AD207" s="5"/>
      <c r="AE207" s="5"/>
      <c r="AF207" s="5"/>
      <c r="AG207" s="5"/>
      <c r="AH207" s="5"/>
      <c r="AI207" s="5"/>
      <c r="AJ207" s="5"/>
      <c r="AK207" s="5"/>
    </row>
    <row r="208" spans="1:37" ht="15.75" customHeight="1">
      <c r="A208" s="53"/>
      <c r="B208" s="53"/>
      <c r="C208" s="53"/>
      <c r="D208" s="53"/>
      <c r="E208" s="53"/>
      <c r="F208" s="53"/>
      <c r="G208" s="53"/>
      <c r="H208" s="53"/>
      <c r="I208" s="53"/>
      <c r="J208" s="53"/>
      <c r="K208" s="53"/>
      <c r="L208" s="53"/>
      <c r="M208" s="53"/>
      <c r="N208" s="53"/>
      <c r="O208" s="53"/>
      <c r="P208" s="53"/>
      <c r="Q208" s="53"/>
      <c r="R208" s="53"/>
      <c r="S208" s="53"/>
      <c r="T208" s="53"/>
      <c r="U208" s="5"/>
      <c r="V208" s="5"/>
      <c r="W208" s="5"/>
      <c r="X208" s="5"/>
      <c r="Y208" s="5"/>
      <c r="Z208" s="5"/>
      <c r="AA208" s="5"/>
      <c r="AB208" s="5"/>
      <c r="AC208" s="5"/>
      <c r="AD208" s="5"/>
      <c r="AE208" s="5"/>
      <c r="AF208" s="5"/>
      <c r="AG208" s="5"/>
      <c r="AH208" s="5"/>
      <c r="AI208" s="5"/>
      <c r="AJ208" s="5"/>
      <c r="AK208" s="5"/>
    </row>
    <row r="209" spans="1:37" ht="15.75" customHeight="1">
      <c r="A209" s="53"/>
      <c r="B209" s="53"/>
      <c r="C209" s="53"/>
      <c r="D209" s="53"/>
      <c r="E209" s="53"/>
      <c r="F209" s="53"/>
      <c r="G209" s="53"/>
      <c r="H209" s="53"/>
      <c r="I209" s="53"/>
      <c r="J209" s="53"/>
      <c r="K209" s="53"/>
      <c r="L209" s="53"/>
      <c r="M209" s="53"/>
      <c r="N209" s="53"/>
      <c r="O209" s="53"/>
      <c r="P209" s="53"/>
      <c r="Q209" s="53"/>
      <c r="R209" s="53"/>
      <c r="S209" s="53"/>
      <c r="T209" s="53"/>
      <c r="U209" s="5"/>
      <c r="V209" s="5"/>
      <c r="W209" s="5"/>
      <c r="X209" s="5"/>
      <c r="Y209" s="5"/>
      <c r="Z209" s="5"/>
      <c r="AA209" s="5"/>
      <c r="AB209" s="5"/>
      <c r="AC209" s="5"/>
      <c r="AD209" s="5"/>
      <c r="AE209" s="5"/>
      <c r="AF209" s="5"/>
      <c r="AG209" s="5"/>
      <c r="AH209" s="5"/>
      <c r="AI209" s="5"/>
      <c r="AJ209" s="5"/>
      <c r="AK209" s="5"/>
    </row>
    <row r="210" spans="1:37" ht="15.75" customHeight="1">
      <c r="A210" s="53"/>
      <c r="B210" s="53"/>
      <c r="C210" s="53"/>
      <c r="D210" s="53"/>
      <c r="E210" s="53"/>
      <c r="F210" s="53"/>
      <c r="G210" s="53"/>
      <c r="H210" s="53"/>
      <c r="I210" s="53"/>
      <c r="J210" s="53"/>
      <c r="K210" s="53"/>
      <c r="L210" s="53"/>
      <c r="M210" s="53"/>
      <c r="N210" s="53"/>
      <c r="O210" s="53"/>
      <c r="P210" s="53"/>
      <c r="Q210" s="53"/>
      <c r="R210" s="53"/>
      <c r="S210" s="53"/>
      <c r="T210" s="53"/>
      <c r="U210" s="5"/>
      <c r="V210" s="5"/>
      <c r="W210" s="5"/>
      <c r="X210" s="5"/>
      <c r="Y210" s="5"/>
      <c r="Z210" s="5"/>
      <c r="AA210" s="5"/>
      <c r="AB210" s="5"/>
      <c r="AC210" s="5"/>
      <c r="AD210" s="5"/>
      <c r="AE210" s="5"/>
      <c r="AF210" s="5"/>
      <c r="AG210" s="5"/>
      <c r="AH210" s="5"/>
      <c r="AI210" s="5"/>
      <c r="AJ210" s="5"/>
      <c r="AK210" s="5"/>
    </row>
    <row r="211" spans="1:37" ht="15.75" customHeight="1">
      <c r="A211" s="53"/>
      <c r="B211" s="53"/>
      <c r="C211" s="53"/>
      <c r="D211" s="53"/>
      <c r="E211" s="53"/>
      <c r="F211" s="53"/>
      <c r="G211" s="53"/>
      <c r="H211" s="53"/>
      <c r="I211" s="53"/>
      <c r="J211" s="53"/>
      <c r="K211" s="53"/>
      <c r="L211" s="53"/>
      <c r="M211" s="53"/>
      <c r="N211" s="53"/>
      <c r="O211" s="53"/>
      <c r="P211" s="53"/>
      <c r="Q211" s="53"/>
      <c r="R211" s="53"/>
      <c r="S211" s="53"/>
      <c r="T211" s="53"/>
      <c r="U211" s="5"/>
      <c r="V211" s="5"/>
      <c r="W211" s="5"/>
      <c r="X211" s="5"/>
      <c r="Y211" s="5"/>
      <c r="Z211" s="5"/>
      <c r="AA211" s="5"/>
      <c r="AB211" s="5"/>
      <c r="AC211" s="5"/>
      <c r="AD211" s="5"/>
      <c r="AE211" s="5"/>
      <c r="AF211" s="5"/>
      <c r="AG211" s="5"/>
      <c r="AH211" s="5"/>
      <c r="AI211" s="5"/>
      <c r="AJ211" s="5"/>
      <c r="AK211" s="5"/>
    </row>
    <row r="212" spans="1:37" ht="15.75" customHeight="1">
      <c r="A212" s="53"/>
      <c r="B212" s="53"/>
      <c r="C212" s="53"/>
      <c r="D212" s="53"/>
      <c r="E212" s="53"/>
      <c r="F212" s="53"/>
      <c r="G212" s="53"/>
      <c r="H212" s="53"/>
      <c r="I212" s="53"/>
      <c r="J212" s="53"/>
      <c r="K212" s="53"/>
      <c r="L212" s="53"/>
      <c r="M212" s="53"/>
      <c r="N212" s="53"/>
      <c r="O212" s="53"/>
      <c r="P212" s="53"/>
      <c r="Q212" s="53"/>
      <c r="R212" s="53"/>
      <c r="S212" s="53"/>
      <c r="T212" s="53"/>
      <c r="U212" s="5"/>
      <c r="V212" s="5"/>
      <c r="W212" s="5"/>
      <c r="X212" s="5"/>
      <c r="Y212" s="5"/>
      <c r="Z212" s="5"/>
      <c r="AA212" s="5"/>
      <c r="AB212" s="5"/>
      <c r="AC212" s="5"/>
      <c r="AD212" s="5"/>
      <c r="AE212" s="5"/>
      <c r="AF212" s="5"/>
      <c r="AG212" s="5"/>
      <c r="AH212" s="5"/>
      <c r="AI212" s="5"/>
      <c r="AJ212" s="5"/>
      <c r="AK212" s="5"/>
    </row>
    <row r="213" spans="1:37" ht="15.75" customHeight="1">
      <c r="A213" s="53"/>
      <c r="B213" s="53"/>
      <c r="C213" s="53"/>
      <c r="D213" s="53"/>
      <c r="E213" s="53"/>
      <c r="F213" s="53"/>
      <c r="G213" s="53"/>
      <c r="H213" s="53"/>
      <c r="I213" s="53"/>
      <c r="J213" s="53"/>
      <c r="K213" s="53"/>
      <c r="L213" s="53"/>
      <c r="M213" s="53"/>
      <c r="N213" s="53"/>
      <c r="O213" s="53"/>
      <c r="P213" s="53"/>
      <c r="Q213" s="53"/>
      <c r="R213" s="53"/>
      <c r="S213" s="53"/>
      <c r="T213" s="53"/>
      <c r="U213" s="5"/>
      <c r="V213" s="5"/>
      <c r="W213" s="5"/>
      <c r="X213" s="5"/>
      <c r="Y213" s="5"/>
      <c r="Z213" s="5"/>
      <c r="AA213" s="5"/>
      <c r="AB213" s="5"/>
      <c r="AC213" s="5"/>
      <c r="AD213" s="5"/>
      <c r="AE213" s="5"/>
      <c r="AF213" s="5"/>
      <c r="AG213" s="5"/>
      <c r="AH213" s="5"/>
      <c r="AI213" s="5"/>
      <c r="AJ213" s="5"/>
      <c r="AK213" s="5"/>
    </row>
    <row r="214" spans="1:37" ht="15.75" customHeight="1">
      <c r="A214" s="53"/>
      <c r="B214" s="53"/>
      <c r="C214" s="53"/>
      <c r="D214" s="53"/>
      <c r="E214" s="53"/>
      <c r="F214" s="53"/>
      <c r="G214" s="53"/>
      <c r="H214" s="53"/>
      <c r="I214" s="53"/>
      <c r="J214" s="53"/>
      <c r="K214" s="53"/>
      <c r="L214" s="53"/>
      <c r="M214" s="53"/>
      <c r="N214" s="53"/>
      <c r="O214" s="53"/>
      <c r="P214" s="53"/>
      <c r="Q214" s="53"/>
      <c r="R214" s="53"/>
      <c r="S214" s="53"/>
      <c r="T214" s="53"/>
      <c r="U214" s="5"/>
      <c r="V214" s="5"/>
      <c r="W214" s="5"/>
      <c r="X214" s="5"/>
      <c r="Y214" s="5"/>
      <c r="Z214" s="5"/>
      <c r="AA214" s="5"/>
      <c r="AB214" s="5"/>
      <c r="AC214" s="5"/>
      <c r="AD214" s="5"/>
      <c r="AE214" s="5"/>
      <c r="AF214" s="5"/>
      <c r="AG214" s="5"/>
      <c r="AH214" s="5"/>
      <c r="AI214" s="5"/>
      <c r="AJ214" s="5"/>
      <c r="AK214" s="5"/>
    </row>
    <row r="215" spans="1:37" ht="15.75" customHeight="1">
      <c r="A215" s="53"/>
      <c r="B215" s="53"/>
      <c r="C215" s="53"/>
      <c r="D215" s="53"/>
      <c r="E215" s="53"/>
      <c r="F215" s="53"/>
      <c r="G215" s="53"/>
      <c r="H215" s="53"/>
      <c r="I215" s="53"/>
      <c r="J215" s="53"/>
      <c r="K215" s="53"/>
      <c r="L215" s="53"/>
      <c r="M215" s="53"/>
      <c r="N215" s="53"/>
      <c r="O215" s="53"/>
      <c r="P215" s="53"/>
      <c r="Q215" s="53"/>
      <c r="R215" s="53"/>
      <c r="S215" s="53"/>
      <c r="T215" s="53"/>
      <c r="U215" s="5"/>
      <c r="V215" s="5"/>
      <c r="W215" s="5"/>
      <c r="X215" s="5"/>
      <c r="Y215" s="5"/>
      <c r="Z215" s="5"/>
      <c r="AA215" s="5"/>
      <c r="AB215" s="5"/>
      <c r="AC215" s="5"/>
      <c r="AD215" s="5"/>
      <c r="AE215" s="5"/>
      <c r="AF215" s="5"/>
      <c r="AG215" s="5"/>
      <c r="AH215" s="5"/>
      <c r="AI215" s="5"/>
      <c r="AJ215" s="5"/>
      <c r="AK215" s="5"/>
    </row>
    <row r="216" spans="1:37" ht="15.75" customHeight="1">
      <c r="A216" s="53"/>
      <c r="B216" s="53"/>
      <c r="C216" s="53"/>
      <c r="D216" s="53"/>
      <c r="E216" s="53"/>
      <c r="F216" s="53"/>
      <c r="G216" s="53"/>
      <c r="H216" s="53"/>
      <c r="I216" s="53"/>
      <c r="J216" s="53"/>
      <c r="K216" s="53"/>
      <c r="L216" s="53"/>
      <c r="M216" s="53"/>
      <c r="N216" s="53"/>
      <c r="O216" s="53"/>
      <c r="P216" s="53"/>
      <c r="Q216" s="53"/>
      <c r="R216" s="53"/>
      <c r="S216" s="53"/>
      <c r="T216" s="53"/>
      <c r="U216" s="5"/>
      <c r="V216" s="5"/>
      <c r="W216" s="5"/>
      <c r="X216" s="5"/>
      <c r="Y216" s="5"/>
      <c r="Z216" s="5"/>
      <c r="AA216" s="5"/>
      <c r="AB216" s="5"/>
      <c r="AC216" s="5"/>
      <c r="AD216" s="5"/>
      <c r="AE216" s="5"/>
      <c r="AF216" s="5"/>
      <c r="AG216" s="5"/>
      <c r="AH216" s="5"/>
      <c r="AI216" s="5"/>
      <c r="AJ216" s="5"/>
      <c r="AK216" s="5"/>
    </row>
    <row r="217" spans="1:37" ht="15.75" customHeight="1">
      <c r="A217" s="53"/>
      <c r="B217" s="53"/>
      <c r="C217" s="53"/>
      <c r="D217" s="53"/>
      <c r="E217" s="53"/>
      <c r="F217" s="53"/>
      <c r="G217" s="53"/>
      <c r="H217" s="53"/>
      <c r="I217" s="53"/>
      <c r="J217" s="53"/>
      <c r="K217" s="53"/>
      <c r="L217" s="53"/>
      <c r="M217" s="53"/>
      <c r="N217" s="53"/>
      <c r="O217" s="53"/>
      <c r="P217" s="53"/>
      <c r="Q217" s="53"/>
      <c r="R217" s="53"/>
      <c r="S217" s="53"/>
      <c r="T217" s="53"/>
      <c r="U217" s="5"/>
      <c r="V217" s="5"/>
      <c r="W217" s="5"/>
      <c r="X217" s="5"/>
      <c r="Y217" s="5"/>
      <c r="Z217" s="5"/>
      <c r="AA217" s="5"/>
      <c r="AB217" s="5"/>
      <c r="AC217" s="5"/>
      <c r="AD217" s="5"/>
      <c r="AE217" s="5"/>
      <c r="AF217" s="5"/>
      <c r="AG217" s="5"/>
      <c r="AH217" s="5"/>
      <c r="AI217" s="5"/>
      <c r="AJ217" s="5"/>
      <c r="AK217" s="5"/>
    </row>
    <row r="218" spans="1:37" ht="15.75" customHeight="1">
      <c r="A218" s="53"/>
      <c r="B218" s="53"/>
      <c r="C218" s="53"/>
      <c r="D218" s="53"/>
      <c r="E218" s="53"/>
      <c r="F218" s="53"/>
      <c r="G218" s="53"/>
      <c r="H218" s="53"/>
      <c r="I218" s="53"/>
      <c r="J218" s="53"/>
      <c r="K218" s="53"/>
      <c r="L218" s="53"/>
      <c r="M218" s="53"/>
      <c r="N218" s="53"/>
      <c r="O218" s="53"/>
      <c r="P218" s="53"/>
      <c r="Q218" s="53"/>
      <c r="R218" s="53"/>
      <c r="S218" s="53"/>
      <c r="T218" s="53"/>
      <c r="U218" s="5"/>
      <c r="V218" s="5"/>
      <c r="W218" s="5"/>
      <c r="X218" s="5"/>
      <c r="Y218" s="5"/>
      <c r="Z218" s="5"/>
      <c r="AA218" s="5"/>
      <c r="AB218" s="5"/>
      <c r="AC218" s="5"/>
      <c r="AD218" s="5"/>
      <c r="AE218" s="5"/>
      <c r="AF218" s="5"/>
      <c r="AG218" s="5"/>
      <c r="AH218" s="5"/>
      <c r="AI218" s="5"/>
      <c r="AJ218" s="5"/>
      <c r="AK218" s="5"/>
    </row>
    <row r="219" spans="1:37" ht="15.75" customHeight="1">
      <c r="A219" s="53"/>
      <c r="B219" s="53"/>
      <c r="C219" s="53"/>
      <c r="D219" s="53"/>
      <c r="E219" s="53"/>
      <c r="F219" s="53"/>
      <c r="G219" s="53"/>
      <c r="H219" s="53"/>
      <c r="I219" s="53"/>
      <c r="J219" s="53"/>
      <c r="K219" s="53"/>
      <c r="L219" s="53"/>
      <c r="M219" s="53"/>
      <c r="N219" s="53"/>
      <c r="O219" s="53"/>
      <c r="P219" s="53"/>
      <c r="Q219" s="53"/>
      <c r="R219" s="53"/>
      <c r="S219" s="53"/>
      <c r="T219" s="53"/>
      <c r="U219" s="5"/>
      <c r="V219" s="5"/>
      <c r="W219" s="5"/>
      <c r="X219" s="5"/>
      <c r="Y219" s="5"/>
      <c r="Z219" s="5"/>
      <c r="AA219" s="5"/>
      <c r="AB219" s="5"/>
      <c r="AC219" s="5"/>
      <c r="AD219" s="5"/>
      <c r="AE219" s="5"/>
      <c r="AF219" s="5"/>
      <c r="AG219" s="5"/>
      <c r="AH219" s="5"/>
      <c r="AI219" s="5"/>
      <c r="AJ219" s="5"/>
      <c r="AK219" s="5"/>
    </row>
    <row r="220" spans="1:37" ht="15.75" customHeight="1">
      <c r="A220" s="53"/>
      <c r="B220" s="53"/>
      <c r="C220" s="53"/>
      <c r="D220" s="53"/>
      <c r="E220" s="53"/>
      <c r="F220" s="53"/>
      <c r="G220" s="53"/>
      <c r="H220" s="53"/>
      <c r="I220" s="53"/>
      <c r="J220" s="53"/>
      <c r="K220" s="53"/>
      <c r="L220" s="53"/>
      <c r="M220" s="53"/>
      <c r="N220" s="53"/>
      <c r="O220" s="53"/>
      <c r="P220" s="53"/>
      <c r="Q220" s="53"/>
      <c r="R220" s="53"/>
      <c r="S220" s="53"/>
      <c r="T220" s="53"/>
      <c r="U220" s="5"/>
      <c r="V220" s="5"/>
      <c r="W220" s="5"/>
      <c r="X220" s="5"/>
      <c r="Y220" s="5"/>
      <c r="Z220" s="5"/>
      <c r="AA220" s="5"/>
      <c r="AB220" s="5"/>
      <c r="AC220" s="5"/>
      <c r="AD220" s="5"/>
      <c r="AE220" s="5"/>
      <c r="AF220" s="5"/>
      <c r="AG220" s="5"/>
      <c r="AH220" s="5"/>
      <c r="AI220" s="5"/>
      <c r="AJ220" s="5"/>
      <c r="AK220" s="5"/>
    </row>
    <row r="221" spans="1:37" ht="15.75" customHeight="1">
      <c r="A221" s="53"/>
      <c r="B221" s="53"/>
      <c r="C221" s="53"/>
      <c r="D221" s="53"/>
      <c r="E221" s="53"/>
      <c r="F221" s="53"/>
      <c r="G221" s="53"/>
      <c r="H221" s="53"/>
      <c r="I221" s="53"/>
      <c r="J221" s="53"/>
      <c r="K221" s="53"/>
      <c r="L221" s="53"/>
      <c r="M221" s="53"/>
      <c r="N221" s="53"/>
      <c r="O221" s="53"/>
      <c r="P221" s="53"/>
      <c r="Q221" s="53"/>
      <c r="R221" s="53"/>
      <c r="S221" s="53"/>
      <c r="T221" s="53"/>
      <c r="U221" s="5"/>
      <c r="V221" s="5"/>
      <c r="W221" s="5"/>
      <c r="X221" s="5"/>
      <c r="Y221" s="5"/>
      <c r="Z221" s="5"/>
      <c r="AA221" s="5"/>
      <c r="AB221" s="5"/>
      <c r="AC221" s="5"/>
      <c r="AD221" s="5"/>
      <c r="AE221" s="5"/>
      <c r="AF221" s="5"/>
      <c r="AG221" s="5"/>
      <c r="AH221" s="5"/>
      <c r="AI221" s="5"/>
      <c r="AJ221" s="5"/>
      <c r="AK221" s="5"/>
    </row>
    <row r="222" spans="1:37" ht="15.75" customHeight="1">
      <c r="A222" s="53"/>
      <c r="B222" s="53"/>
      <c r="C222" s="53"/>
      <c r="D222" s="53"/>
      <c r="E222" s="53"/>
      <c r="F222" s="53"/>
      <c r="G222" s="53"/>
      <c r="H222" s="53"/>
      <c r="I222" s="53"/>
      <c r="J222" s="53"/>
      <c r="K222" s="53"/>
      <c r="L222" s="53"/>
      <c r="M222" s="53"/>
      <c r="N222" s="53"/>
      <c r="O222" s="53"/>
      <c r="P222" s="53"/>
      <c r="Q222" s="53"/>
      <c r="R222" s="53"/>
      <c r="S222" s="53"/>
      <c r="T222" s="53"/>
      <c r="U222" s="5"/>
      <c r="V222" s="5"/>
      <c r="W222" s="5"/>
      <c r="X222" s="5"/>
      <c r="Y222" s="5"/>
      <c r="Z222" s="5"/>
      <c r="AA222" s="5"/>
      <c r="AB222" s="5"/>
      <c r="AC222" s="5"/>
      <c r="AD222" s="5"/>
      <c r="AE222" s="5"/>
      <c r="AF222" s="5"/>
      <c r="AG222" s="5"/>
      <c r="AH222" s="5"/>
      <c r="AI222" s="5"/>
      <c r="AJ222" s="5"/>
      <c r="AK222" s="5"/>
    </row>
    <row r="223" spans="1:37" ht="15.75" customHeight="1">
      <c r="A223" s="53"/>
      <c r="B223" s="53"/>
      <c r="C223" s="53"/>
      <c r="D223" s="53"/>
      <c r="E223" s="53"/>
      <c r="F223" s="53"/>
      <c r="G223" s="53"/>
      <c r="H223" s="53"/>
      <c r="I223" s="53"/>
      <c r="J223" s="53"/>
      <c r="K223" s="53"/>
      <c r="L223" s="53"/>
      <c r="M223" s="53"/>
      <c r="N223" s="53"/>
      <c r="O223" s="53"/>
      <c r="P223" s="53"/>
      <c r="Q223" s="53"/>
      <c r="R223" s="53"/>
      <c r="S223" s="53"/>
      <c r="T223" s="53"/>
      <c r="U223" s="5"/>
      <c r="V223" s="5"/>
      <c r="W223" s="5"/>
      <c r="X223" s="5"/>
      <c r="Y223" s="5"/>
      <c r="Z223" s="5"/>
      <c r="AA223" s="5"/>
      <c r="AB223" s="5"/>
      <c r="AC223" s="5"/>
      <c r="AD223" s="5"/>
      <c r="AE223" s="5"/>
      <c r="AF223" s="5"/>
      <c r="AG223" s="5"/>
      <c r="AH223" s="5"/>
      <c r="AI223" s="5"/>
      <c r="AJ223" s="5"/>
      <c r="AK223" s="5"/>
    </row>
    <row r="224" spans="1:37" ht="15.75" customHeight="1">
      <c r="A224" s="53"/>
      <c r="B224" s="53"/>
      <c r="C224" s="53"/>
      <c r="D224" s="53"/>
      <c r="E224" s="53"/>
      <c r="F224" s="53"/>
      <c r="G224" s="53"/>
      <c r="H224" s="53"/>
      <c r="I224" s="53"/>
      <c r="J224" s="53"/>
      <c r="K224" s="53"/>
      <c r="L224" s="53"/>
      <c r="M224" s="53"/>
      <c r="N224" s="53"/>
      <c r="O224" s="53"/>
      <c r="P224" s="53"/>
      <c r="Q224" s="53"/>
      <c r="R224" s="53"/>
      <c r="S224" s="53"/>
      <c r="T224" s="53"/>
      <c r="U224" s="5"/>
      <c r="V224" s="5"/>
      <c r="W224" s="5"/>
      <c r="X224" s="5"/>
      <c r="Y224" s="5"/>
      <c r="Z224" s="5"/>
      <c r="AA224" s="5"/>
      <c r="AB224" s="5"/>
      <c r="AC224" s="5"/>
      <c r="AD224" s="5"/>
      <c r="AE224" s="5"/>
      <c r="AF224" s="5"/>
      <c r="AG224" s="5"/>
      <c r="AH224" s="5"/>
      <c r="AI224" s="5"/>
      <c r="AJ224" s="5"/>
      <c r="AK224" s="5"/>
    </row>
    <row r="225" spans="1:37" ht="15.75" customHeight="1">
      <c r="A225" s="53"/>
      <c r="B225" s="53"/>
      <c r="C225" s="53"/>
      <c r="D225" s="53"/>
      <c r="E225" s="53"/>
      <c r="F225" s="53"/>
      <c r="G225" s="53"/>
      <c r="H225" s="53"/>
      <c r="I225" s="53"/>
      <c r="J225" s="53"/>
      <c r="K225" s="53"/>
      <c r="L225" s="53"/>
      <c r="M225" s="53"/>
      <c r="N225" s="53"/>
      <c r="O225" s="53"/>
      <c r="P225" s="53"/>
      <c r="Q225" s="53"/>
      <c r="R225" s="53"/>
      <c r="S225" s="53"/>
      <c r="T225" s="53"/>
      <c r="U225" s="5"/>
      <c r="V225" s="5"/>
      <c r="W225" s="5"/>
      <c r="X225" s="5"/>
      <c r="Y225" s="5"/>
      <c r="Z225" s="5"/>
      <c r="AA225" s="5"/>
      <c r="AB225" s="5"/>
      <c r="AC225" s="5"/>
      <c r="AD225" s="5"/>
      <c r="AE225" s="5"/>
      <c r="AF225" s="5"/>
      <c r="AG225" s="5"/>
      <c r="AH225" s="5"/>
      <c r="AI225" s="5"/>
      <c r="AJ225" s="5"/>
      <c r="AK225" s="5"/>
    </row>
    <row r="226" spans="1:37" ht="15.75" customHeight="1">
      <c r="A226" s="53"/>
      <c r="B226" s="53"/>
      <c r="C226" s="53"/>
      <c r="D226" s="53"/>
      <c r="E226" s="53"/>
      <c r="F226" s="53"/>
      <c r="G226" s="53"/>
      <c r="H226" s="53"/>
      <c r="I226" s="53"/>
      <c r="J226" s="53"/>
      <c r="K226" s="53"/>
      <c r="L226" s="53"/>
      <c r="M226" s="53"/>
      <c r="N226" s="53"/>
      <c r="O226" s="53"/>
      <c r="P226" s="53"/>
      <c r="Q226" s="53"/>
      <c r="R226" s="53"/>
      <c r="S226" s="53"/>
      <c r="T226" s="53"/>
      <c r="U226" s="5"/>
      <c r="V226" s="5"/>
      <c r="W226" s="5"/>
      <c r="X226" s="5"/>
      <c r="Y226" s="5"/>
      <c r="Z226" s="5"/>
      <c r="AA226" s="5"/>
      <c r="AB226" s="5"/>
      <c r="AC226" s="5"/>
      <c r="AD226" s="5"/>
      <c r="AE226" s="5"/>
      <c r="AF226" s="5"/>
      <c r="AG226" s="5"/>
      <c r="AH226" s="5"/>
      <c r="AI226" s="5"/>
      <c r="AJ226" s="5"/>
      <c r="AK226" s="5"/>
    </row>
    <row r="227" spans="1:37" ht="15.75" customHeight="1">
      <c r="A227" s="53"/>
      <c r="B227" s="53"/>
      <c r="C227" s="53"/>
      <c r="D227" s="53"/>
      <c r="E227" s="53"/>
      <c r="F227" s="53"/>
      <c r="G227" s="53"/>
      <c r="H227" s="53"/>
      <c r="I227" s="53"/>
      <c r="J227" s="53"/>
      <c r="K227" s="53"/>
      <c r="L227" s="53"/>
      <c r="M227" s="53"/>
      <c r="N227" s="53"/>
      <c r="O227" s="53"/>
      <c r="P227" s="53"/>
      <c r="Q227" s="53"/>
      <c r="R227" s="53"/>
      <c r="S227" s="53"/>
      <c r="T227" s="53"/>
      <c r="U227" s="5"/>
      <c r="V227" s="5"/>
      <c r="W227" s="5"/>
      <c r="X227" s="5"/>
      <c r="Y227" s="5"/>
      <c r="Z227" s="5"/>
      <c r="AA227" s="5"/>
      <c r="AB227" s="5"/>
      <c r="AC227" s="5"/>
      <c r="AD227" s="5"/>
      <c r="AE227" s="5"/>
      <c r="AF227" s="5"/>
      <c r="AG227" s="5"/>
      <c r="AH227" s="5"/>
      <c r="AI227" s="5"/>
      <c r="AJ227" s="5"/>
      <c r="AK227" s="5"/>
    </row>
    <row r="228" spans="1:37" ht="15.75" customHeight="1">
      <c r="A228" s="53"/>
      <c r="B228" s="53"/>
      <c r="C228" s="53"/>
      <c r="D228" s="53"/>
      <c r="E228" s="53"/>
      <c r="F228" s="53"/>
      <c r="G228" s="53"/>
      <c r="H228" s="53"/>
      <c r="I228" s="53"/>
      <c r="J228" s="53"/>
      <c r="K228" s="53"/>
      <c r="L228" s="53"/>
      <c r="M228" s="53"/>
      <c r="N228" s="53"/>
      <c r="O228" s="53"/>
      <c r="P228" s="53"/>
      <c r="Q228" s="53"/>
      <c r="R228" s="53"/>
      <c r="S228" s="53"/>
      <c r="T228" s="53"/>
      <c r="U228" s="5"/>
      <c r="V228" s="5"/>
      <c r="W228" s="5"/>
      <c r="X228" s="5"/>
      <c r="Y228" s="5"/>
      <c r="Z228" s="5"/>
      <c r="AA228" s="5"/>
      <c r="AB228" s="5"/>
      <c r="AC228" s="5"/>
      <c r="AD228" s="5"/>
      <c r="AE228" s="5"/>
      <c r="AF228" s="5"/>
      <c r="AG228" s="5"/>
      <c r="AH228" s="5"/>
      <c r="AI228" s="5"/>
      <c r="AJ228" s="5"/>
      <c r="AK228" s="5"/>
    </row>
    <row r="229" spans="1:37" ht="15.75" customHeight="1">
      <c r="A229" s="53"/>
      <c r="B229" s="53"/>
      <c r="C229" s="53"/>
      <c r="D229" s="53"/>
      <c r="E229" s="53"/>
      <c r="F229" s="53"/>
      <c r="G229" s="53"/>
      <c r="H229" s="53"/>
      <c r="I229" s="53"/>
      <c r="J229" s="53"/>
      <c r="K229" s="53"/>
      <c r="L229" s="53"/>
      <c r="M229" s="53"/>
      <c r="N229" s="53"/>
      <c r="O229" s="53"/>
      <c r="P229" s="53"/>
      <c r="Q229" s="53"/>
      <c r="R229" s="53"/>
      <c r="S229" s="53"/>
      <c r="T229" s="53"/>
      <c r="U229" s="5"/>
      <c r="V229" s="5"/>
      <c r="W229" s="5"/>
      <c r="X229" s="5"/>
      <c r="Y229" s="5"/>
      <c r="Z229" s="5"/>
      <c r="AA229" s="5"/>
      <c r="AB229" s="5"/>
      <c r="AC229" s="5"/>
      <c r="AD229" s="5"/>
      <c r="AE229" s="5"/>
      <c r="AF229" s="5"/>
      <c r="AG229" s="5"/>
      <c r="AH229" s="5"/>
      <c r="AI229" s="5"/>
      <c r="AJ229" s="5"/>
      <c r="AK229" s="5"/>
    </row>
    <row r="230" spans="1:37" ht="15.75" customHeight="1">
      <c r="A230" s="53"/>
      <c r="B230" s="53"/>
      <c r="C230" s="53"/>
      <c r="D230" s="53"/>
      <c r="E230" s="53"/>
      <c r="F230" s="53"/>
      <c r="G230" s="53"/>
      <c r="H230" s="53"/>
      <c r="I230" s="53"/>
      <c r="J230" s="53"/>
      <c r="K230" s="53"/>
      <c r="L230" s="53"/>
      <c r="M230" s="53"/>
      <c r="N230" s="53"/>
      <c r="O230" s="53"/>
      <c r="P230" s="53"/>
      <c r="Q230" s="53"/>
      <c r="R230" s="53"/>
      <c r="S230" s="53"/>
      <c r="T230" s="53"/>
      <c r="U230" s="5"/>
      <c r="V230" s="5"/>
      <c r="W230" s="5"/>
      <c r="X230" s="5"/>
      <c r="Y230" s="5"/>
      <c r="Z230" s="5"/>
      <c r="AA230" s="5"/>
      <c r="AB230" s="5"/>
      <c r="AC230" s="5"/>
      <c r="AD230" s="5"/>
      <c r="AE230" s="5"/>
      <c r="AF230" s="5"/>
      <c r="AG230" s="5"/>
      <c r="AH230" s="5"/>
      <c r="AI230" s="5"/>
      <c r="AJ230" s="5"/>
      <c r="AK230" s="5"/>
    </row>
    <row r="231" spans="1:37" ht="15.75" customHeight="1">
      <c r="A231" s="53"/>
      <c r="B231" s="53"/>
      <c r="C231" s="53"/>
      <c r="D231" s="53"/>
      <c r="E231" s="53"/>
      <c r="F231" s="53"/>
      <c r="G231" s="53"/>
      <c r="H231" s="53"/>
      <c r="I231" s="53"/>
      <c r="J231" s="53"/>
      <c r="K231" s="53"/>
      <c r="L231" s="53"/>
      <c r="M231" s="53"/>
      <c r="N231" s="53"/>
      <c r="O231" s="53"/>
      <c r="P231" s="53"/>
      <c r="Q231" s="53"/>
      <c r="R231" s="53"/>
      <c r="S231" s="53"/>
      <c r="T231" s="53"/>
      <c r="U231" s="5"/>
      <c r="V231" s="5"/>
      <c r="W231" s="5"/>
      <c r="X231" s="5"/>
      <c r="Y231" s="5"/>
      <c r="Z231" s="5"/>
      <c r="AA231" s="5"/>
      <c r="AB231" s="5"/>
      <c r="AC231" s="5"/>
      <c r="AD231" s="5"/>
      <c r="AE231" s="5"/>
      <c r="AF231" s="5"/>
      <c r="AG231" s="5"/>
      <c r="AH231" s="5"/>
      <c r="AI231" s="5"/>
      <c r="AJ231" s="5"/>
      <c r="AK231" s="5"/>
    </row>
    <row r="232" spans="1:37" ht="15.75" customHeight="1">
      <c r="A232" s="53"/>
      <c r="B232" s="53"/>
      <c r="C232" s="53"/>
      <c r="D232" s="53"/>
      <c r="E232" s="53"/>
      <c r="F232" s="53"/>
      <c r="G232" s="53"/>
      <c r="H232" s="53"/>
      <c r="I232" s="53"/>
      <c r="J232" s="53"/>
      <c r="K232" s="53"/>
      <c r="L232" s="53"/>
      <c r="M232" s="53"/>
      <c r="N232" s="53"/>
      <c r="O232" s="53"/>
      <c r="P232" s="53"/>
      <c r="Q232" s="53"/>
      <c r="R232" s="53"/>
      <c r="S232" s="53"/>
      <c r="T232" s="53"/>
      <c r="U232" s="5"/>
      <c r="V232" s="5"/>
      <c r="W232" s="5"/>
      <c r="X232" s="5"/>
      <c r="Y232" s="5"/>
      <c r="Z232" s="5"/>
      <c r="AA232" s="5"/>
      <c r="AB232" s="5"/>
      <c r="AC232" s="5"/>
      <c r="AD232" s="5"/>
      <c r="AE232" s="5"/>
      <c r="AF232" s="5"/>
      <c r="AG232" s="5"/>
      <c r="AH232" s="5"/>
      <c r="AI232" s="5"/>
      <c r="AJ232" s="5"/>
      <c r="AK232" s="5"/>
    </row>
    <row r="233" spans="1:37" ht="15.75" customHeight="1">
      <c r="A233" s="53"/>
      <c r="B233" s="53"/>
      <c r="C233" s="53"/>
      <c r="D233" s="53"/>
      <c r="E233" s="53"/>
      <c r="F233" s="53"/>
      <c r="G233" s="53"/>
      <c r="H233" s="53"/>
      <c r="I233" s="53"/>
      <c r="J233" s="53"/>
      <c r="K233" s="53"/>
      <c r="L233" s="53"/>
      <c r="M233" s="53"/>
      <c r="N233" s="53"/>
      <c r="O233" s="53"/>
      <c r="P233" s="53"/>
      <c r="Q233" s="53"/>
      <c r="R233" s="53"/>
      <c r="S233" s="53"/>
      <c r="T233" s="53"/>
      <c r="U233" s="5"/>
      <c r="V233" s="5"/>
      <c r="W233" s="5"/>
      <c r="X233" s="5"/>
      <c r="Y233" s="5"/>
      <c r="Z233" s="5"/>
      <c r="AA233" s="5"/>
      <c r="AB233" s="5"/>
      <c r="AC233" s="5"/>
      <c r="AD233" s="5"/>
      <c r="AE233" s="5"/>
      <c r="AF233" s="5"/>
      <c r="AG233" s="5"/>
      <c r="AH233" s="5"/>
      <c r="AI233" s="5"/>
      <c r="AJ233" s="5"/>
      <c r="AK233" s="5"/>
    </row>
    <row r="234" spans="1:37" ht="15.75" customHeight="1">
      <c r="A234" s="53"/>
      <c r="B234" s="53"/>
      <c r="C234" s="53"/>
      <c r="D234" s="53"/>
      <c r="E234" s="53"/>
      <c r="F234" s="53"/>
      <c r="G234" s="53"/>
      <c r="H234" s="53"/>
      <c r="I234" s="53"/>
      <c r="J234" s="53"/>
      <c r="K234" s="53"/>
      <c r="L234" s="53"/>
      <c r="M234" s="53"/>
      <c r="N234" s="53"/>
      <c r="O234" s="53"/>
      <c r="P234" s="53"/>
      <c r="Q234" s="53"/>
      <c r="R234" s="53"/>
      <c r="S234" s="53"/>
      <c r="T234" s="53"/>
      <c r="U234" s="5"/>
      <c r="V234" s="5"/>
      <c r="W234" s="5"/>
      <c r="X234" s="5"/>
      <c r="Y234" s="5"/>
      <c r="Z234" s="5"/>
      <c r="AA234" s="5"/>
      <c r="AB234" s="5"/>
      <c r="AC234" s="5"/>
      <c r="AD234" s="5"/>
      <c r="AE234" s="5"/>
      <c r="AF234" s="5"/>
      <c r="AG234" s="5"/>
      <c r="AH234" s="5"/>
      <c r="AI234" s="5"/>
      <c r="AJ234" s="5"/>
      <c r="AK234" s="5"/>
    </row>
    <row r="235" spans="1:37" ht="15.75" customHeight="1">
      <c r="A235" s="53"/>
      <c r="B235" s="53"/>
      <c r="C235" s="53"/>
      <c r="D235" s="53"/>
      <c r="E235" s="53"/>
      <c r="F235" s="53"/>
      <c r="G235" s="53"/>
      <c r="H235" s="53"/>
      <c r="I235" s="53"/>
      <c r="J235" s="53"/>
      <c r="K235" s="53"/>
      <c r="L235" s="53"/>
      <c r="M235" s="53"/>
      <c r="N235" s="53"/>
      <c r="O235" s="53"/>
      <c r="P235" s="53"/>
      <c r="Q235" s="53"/>
      <c r="R235" s="53"/>
      <c r="S235" s="53"/>
      <c r="T235" s="53"/>
      <c r="U235" s="5"/>
      <c r="V235" s="5"/>
      <c r="W235" s="5"/>
      <c r="X235" s="5"/>
      <c r="Y235" s="5"/>
      <c r="Z235" s="5"/>
      <c r="AA235" s="5"/>
      <c r="AB235" s="5"/>
      <c r="AC235" s="5"/>
      <c r="AD235" s="5"/>
      <c r="AE235" s="5"/>
      <c r="AF235" s="5"/>
      <c r="AG235" s="5"/>
      <c r="AH235" s="5"/>
      <c r="AI235" s="5"/>
      <c r="AJ235" s="5"/>
      <c r="AK235" s="5"/>
    </row>
    <row r="236" spans="1:37" ht="15.75" customHeight="1">
      <c r="A236" s="53"/>
      <c r="B236" s="53"/>
      <c r="C236" s="53"/>
      <c r="D236" s="53"/>
      <c r="E236" s="53"/>
      <c r="F236" s="53"/>
      <c r="G236" s="53"/>
      <c r="H236" s="53"/>
      <c r="I236" s="53"/>
      <c r="J236" s="53"/>
      <c r="K236" s="53"/>
      <c r="L236" s="53"/>
      <c r="M236" s="53"/>
      <c r="N236" s="53"/>
      <c r="O236" s="53"/>
      <c r="P236" s="53"/>
      <c r="Q236" s="53"/>
      <c r="R236" s="53"/>
      <c r="S236" s="53"/>
      <c r="T236" s="53"/>
      <c r="U236" s="5"/>
      <c r="V236" s="5"/>
      <c r="W236" s="5"/>
      <c r="X236" s="5"/>
      <c r="Y236" s="5"/>
      <c r="Z236" s="5"/>
      <c r="AA236" s="5"/>
      <c r="AB236" s="5"/>
      <c r="AC236" s="5"/>
      <c r="AD236" s="5"/>
      <c r="AE236" s="5"/>
      <c r="AF236" s="5"/>
      <c r="AG236" s="5"/>
      <c r="AH236" s="5"/>
      <c r="AI236" s="5"/>
      <c r="AJ236" s="5"/>
      <c r="AK236" s="5"/>
    </row>
    <row r="237" spans="1:37" ht="15.75" customHeight="1">
      <c r="A237" s="53"/>
      <c r="B237" s="53"/>
      <c r="C237" s="53"/>
      <c r="D237" s="53"/>
      <c r="E237" s="53"/>
      <c r="F237" s="53"/>
      <c r="G237" s="53"/>
      <c r="H237" s="53"/>
      <c r="I237" s="53"/>
      <c r="J237" s="53"/>
      <c r="K237" s="53"/>
      <c r="L237" s="53"/>
      <c r="M237" s="53"/>
      <c r="N237" s="53"/>
      <c r="O237" s="53"/>
      <c r="P237" s="53"/>
      <c r="Q237" s="53"/>
      <c r="R237" s="53"/>
      <c r="S237" s="53"/>
      <c r="T237" s="53"/>
      <c r="U237" s="5"/>
      <c r="V237" s="5"/>
      <c r="W237" s="5"/>
      <c r="X237" s="5"/>
      <c r="Y237" s="5"/>
      <c r="Z237" s="5"/>
      <c r="AA237" s="5"/>
      <c r="AB237" s="5"/>
      <c r="AC237" s="5"/>
      <c r="AD237" s="5"/>
      <c r="AE237" s="5"/>
      <c r="AF237" s="5"/>
      <c r="AG237" s="5"/>
      <c r="AH237" s="5"/>
      <c r="AI237" s="5"/>
      <c r="AJ237" s="5"/>
      <c r="AK237" s="5"/>
    </row>
    <row r="238" spans="1:37" ht="15.75" customHeight="1">
      <c r="A238" s="53"/>
      <c r="B238" s="53"/>
      <c r="C238" s="53"/>
      <c r="D238" s="53"/>
      <c r="E238" s="53"/>
      <c r="F238" s="53"/>
      <c r="G238" s="53"/>
      <c r="H238" s="53"/>
      <c r="I238" s="53"/>
      <c r="J238" s="53"/>
      <c r="K238" s="53"/>
      <c r="L238" s="53"/>
      <c r="M238" s="53"/>
      <c r="N238" s="53"/>
      <c r="O238" s="53"/>
      <c r="P238" s="53"/>
      <c r="Q238" s="53"/>
      <c r="R238" s="53"/>
      <c r="S238" s="53"/>
      <c r="T238" s="53"/>
      <c r="U238" s="5"/>
      <c r="V238" s="5"/>
      <c r="W238" s="5"/>
      <c r="X238" s="5"/>
      <c r="Y238" s="5"/>
      <c r="Z238" s="5"/>
      <c r="AA238" s="5"/>
      <c r="AB238" s="5"/>
      <c r="AC238" s="5"/>
      <c r="AD238" s="5"/>
      <c r="AE238" s="5"/>
      <c r="AF238" s="5"/>
      <c r="AG238" s="5"/>
      <c r="AH238" s="5"/>
      <c r="AI238" s="5"/>
      <c r="AJ238" s="5"/>
      <c r="AK238" s="5"/>
    </row>
    <row r="239" spans="1:37" ht="15.75" customHeight="1">
      <c r="A239" s="53"/>
      <c r="B239" s="53"/>
      <c r="C239" s="53"/>
      <c r="D239" s="53"/>
      <c r="E239" s="53"/>
      <c r="F239" s="53"/>
      <c r="G239" s="53"/>
      <c r="H239" s="53"/>
      <c r="I239" s="53"/>
      <c r="J239" s="53"/>
      <c r="K239" s="53"/>
      <c r="L239" s="53"/>
      <c r="M239" s="53"/>
      <c r="N239" s="53"/>
      <c r="O239" s="53"/>
      <c r="P239" s="53"/>
      <c r="Q239" s="53"/>
      <c r="R239" s="53"/>
      <c r="S239" s="53"/>
      <c r="T239" s="53"/>
      <c r="U239" s="5"/>
      <c r="V239" s="5"/>
      <c r="W239" s="5"/>
      <c r="X239" s="5"/>
      <c r="Y239" s="5"/>
      <c r="Z239" s="5"/>
      <c r="AA239" s="5"/>
      <c r="AB239" s="5"/>
      <c r="AC239" s="5"/>
      <c r="AD239" s="5"/>
      <c r="AE239" s="5"/>
      <c r="AF239" s="5"/>
      <c r="AG239" s="5"/>
      <c r="AH239" s="5"/>
      <c r="AI239" s="5"/>
      <c r="AJ239" s="5"/>
      <c r="AK239" s="5"/>
    </row>
    <row r="240" spans="1:37" ht="15.75" customHeight="1">
      <c r="A240" s="53"/>
      <c r="B240" s="53"/>
      <c r="C240" s="53"/>
      <c r="D240" s="53"/>
      <c r="E240" s="53"/>
      <c r="F240" s="53"/>
      <c r="G240" s="53"/>
      <c r="H240" s="53"/>
      <c r="I240" s="53"/>
      <c r="J240" s="53"/>
      <c r="K240" s="53"/>
      <c r="L240" s="53"/>
      <c r="M240" s="53"/>
      <c r="N240" s="53"/>
      <c r="O240" s="53"/>
      <c r="P240" s="53"/>
      <c r="Q240" s="53"/>
      <c r="R240" s="53"/>
      <c r="S240" s="53"/>
      <c r="T240" s="53"/>
      <c r="U240" s="5"/>
      <c r="V240" s="5"/>
      <c r="W240" s="5"/>
      <c r="X240" s="5"/>
      <c r="Y240" s="5"/>
      <c r="Z240" s="5"/>
      <c r="AA240" s="5"/>
      <c r="AB240" s="5"/>
      <c r="AC240" s="5"/>
      <c r="AD240" s="5"/>
      <c r="AE240" s="5"/>
      <c r="AF240" s="5"/>
      <c r="AG240" s="5"/>
      <c r="AH240" s="5"/>
      <c r="AI240" s="5"/>
      <c r="AJ240" s="5"/>
      <c r="AK240" s="5"/>
    </row>
    <row r="241" spans="1:37" ht="15.75" customHeight="1">
      <c r="A241" s="53"/>
      <c r="B241" s="53"/>
      <c r="C241" s="53"/>
      <c r="D241" s="53"/>
      <c r="E241" s="53"/>
      <c r="F241" s="53"/>
      <c r="G241" s="53"/>
      <c r="H241" s="53"/>
      <c r="I241" s="53"/>
      <c r="J241" s="53"/>
      <c r="K241" s="53"/>
      <c r="L241" s="53"/>
      <c r="M241" s="53"/>
      <c r="N241" s="53"/>
      <c r="O241" s="53"/>
      <c r="P241" s="53"/>
      <c r="Q241" s="53"/>
      <c r="R241" s="53"/>
      <c r="S241" s="53"/>
      <c r="T241" s="53"/>
      <c r="U241" s="5"/>
      <c r="V241" s="5"/>
      <c r="W241" s="5"/>
      <c r="X241" s="5"/>
      <c r="Y241" s="5"/>
      <c r="Z241" s="5"/>
      <c r="AA241" s="5"/>
      <c r="AB241" s="5"/>
      <c r="AC241" s="5"/>
      <c r="AD241" s="5"/>
      <c r="AE241" s="5"/>
      <c r="AF241" s="5"/>
      <c r="AG241" s="5"/>
      <c r="AH241" s="5"/>
      <c r="AI241" s="5"/>
      <c r="AJ241" s="5"/>
      <c r="AK241" s="5"/>
    </row>
    <row r="242" spans="1:37" ht="15.75" customHeight="1">
      <c r="A242" s="53"/>
      <c r="B242" s="53"/>
      <c r="C242" s="53"/>
      <c r="D242" s="53"/>
      <c r="E242" s="53"/>
      <c r="F242" s="53"/>
      <c r="G242" s="53"/>
      <c r="H242" s="53"/>
      <c r="I242" s="53"/>
      <c r="J242" s="53"/>
      <c r="K242" s="53"/>
      <c r="L242" s="53"/>
      <c r="M242" s="53"/>
      <c r="N242" s="53"/>
      <c r="O242" s="53"/>
      <c r="P242" s="53"/>
      <c r="Q242" s="53"/>
      <c r="R242" s="53"/>
      <c r="S242" s="53"/>
      <c r="T242" s="53"/>
      <c r="U242" s="5"/>
      <c r="V242" s="5"/>
      <c r="W242" s="5"/>
      <c r="X242" s="5"/>
      <c r="Y242" s="5"/>
      <c r="Z242" s="5"/>
      <c r="AA242" s="5"/>
      <c r="AB242" s="5"/>
      <c r="AC242" s="5"/>
      <c r="AD242" s="5"/>
      <c r="AE242" s="5"/>
      <c r="AF242" s="5"/>
      <c r="AG242" s="5"/>
      <c r="AH242" s="5"/>
      <c r="AI242" s="5"/>
      <c r="AJ242" s="5"/>
      <c r="AK242" s="5"/>
    </row>
    <row r="243" spans="1:37" ht="15.75" customHeight="1">
      <c r="A243" s="53"/>
      <c r="B243" s="53"/>
      <c r="C243" s="53"/>
      <c r="D243" s="53"/>
      <c r="E243" s="53"/>
      <c r="F243" s="53"/>
      <c r="G243" s="53"/>
      <c r="H243" s="53"/>
      <c r="I243" s="53"/>
      <c r="J243" s="53"/>
      <c r="K243" s="53"/>
      <c r="L243" s="53"/>
      <c r="M243" s="53"/>
      <c r="N243" s="53"/>
      <c r="O243" s="53"/>
      <c r="P243" s="53"/>
      <c r="Q243" s="53"/>
      <c r="R243" s="53"/>
      <c r="S243" s="53"/>
      <c r="T243" s="53"/>
      <c r="U243" s="5"/>
      <c r="V243" s="5"/>
      <c r="W243" s="5"/>
      <c r="X243" s="5"/>
      <c r="Y243" s="5"/>
      <c r="Z243" s="5"/>
      <c r="AA243" s="5"/>
      <c r="AB243" s="5"/>
      <c r="AC243" s="5"/>
      <c r="AD243" s="5"/>
      <c r="AE243" s="5"/>
      <c r="AF243" s="5"/>
      <c r="AG243" s="5"/>
      <c r="AH243" s="5"/>
      <c r="AI243" s="5"/>
      <c r="AJ243" s="5"/>
      <c r="AK243" s="5"/>
    </row>
    <row r="244" spans="1:37" ht="15.75" customHeight="1">
      <c r="A244" s="53"/>
      <c r="B244" s="53"/>
      <c r="C244" s="53"/>
      <c r="D244" s="53"/>
      <c r="E244" s="53"/>
      <c r="F244" s="53"/>
      <c r="G244" s="53"/>
      <c r="H244" s="53"/>
      <c r="I244" s="53"/>
      <c r="J244" s="53"/>
      <c r="K244" s="53"/>
      <c r="L244" s="53"/>
      <c r="M244" s="53"/>
      <c r="N244" s="53"/>
      <c r="O244" s="53"/>
      <c r="P244" s="53"/>
      <c r="Q244" s="53"/>
      <c r="R244" s="53"/>
      <c r="S244" s="53"/>
      <c r="T244" s="53"/>
      <c r="U244" s="5"/>
      <c r="V244" s="5"/>
      <c r="W244" s="5"/>
      <c r="X244" s="5"/>
      <c r="Y244" s="5"/>
      <c r="Z244" s="5"/>
      <c r="AA244" s="5"/>
      <c r="AB244" s="5"/>
      <c r="AC244" s="5"/>
      <c r="AD244" s="5"/>
      <c r="AE244" s="5"/>
      <c r="AF244" s="5"/>
      <c r="AG244" s="5"/>
      <c r="AH244" s="5"/>
      <c r="AI244" s="5"/>
      <c r="AJ244" s="5"/>
      <c r="AK244" s="5"/>
    </row>
    <row r="245" spans="1:37" ht="15.75" customHeight="1">
      <c r="A245" s="53"/>
      <c r="B245" s="53"/>
      <c r="C245" s="53"/>
      <c r="D245" s="53"/>
      <c r="E245" s="53"/>
      <c r="F245" s="53"/>
      <c r="G245" s="53"/>
      <c r="H245" s="53"/>
      <c r="I245" s="53"/>
      <c r="J245" s="53"/>
      <c r="K245" s="53"/>
      <c r="L245" s="53"/>
      <c r="M245" s="53"/>
      <c r="N245" s="53"/>
      <c r="O245" s="53"/>
      <c r="P245" s="53"/>
      <c r="Q245" s="53"/>
      <c r="R245" s="53"/>
      <c r="S245" s="53"/>
      <c r="T245" s="53"/>
      <c r="U245" s="5"/>
      <c r="V245" s="5"/>
      <c r="W245" s="5"/>
      <c r="X245" s="5"/>
      <c r="Y245" s="5"/>
      <c r="Z245" s="5"/>
      <c r="AA245" s="5"/>
      <c r="AB245" s="5"/>
      <c r="AC245" s="5"/>
      <c r="AD245" s="5"/>
      <c r="AE245" s="5"/>
      <c r="AF245" s="5"/>
      <c r="AG245" s="5"/>
      <c r="AH245" s="5"/>
      <c r="AI245" s="5"/>
      <c r="AJ245" s="5"/>
      <c r="AK245" s="5"/>
    </row>
    <row r="246" spans="1:37" ht="15.75" customHeight="1">
      <c r="A246" s="53"/>
      <c r="B246" s="53"/>
      <c r="C246" s="53"/>
      <c r="D246" s="53"/>
      <c r="E246" s="53"/>
      <c r="F246" s="53"/>
      <c r="G246" s="53"/>
      <c r="H246" s="53"/>
      <c r="I246" s="53"/>
      <c r="J246" s="53"/>
      <c r="K246" s="53"/>
      <c r="L246" s="53"/>
      <c r="M246" s="53"/>
      <c r="N246" s="53"/>
      <c r="O246" s="53"/>
      <c r="P246" s="53"/>
      <c r="Q246" s="53"/>
      <c r="R246" s="53"/>
      <c r="S246" s="53"/>
      <c r="T246" s="53"/>
      <c r="U246" s="5"/>
      <c r="V246" s="5"/>
      <c r="W246" s="5"/>
      <c r="X246" s="5"/>
      <c r="Y246" s="5"/>
      <c r="Z246" s="5"/>
      <c r="AA246" s="5"/>
      <c r="AB246" s="5"/>
      <c r="AC246" s="5"/>
      <c r="AD246" s="5"/>
      <c r="AE246" s="5"/>
      <c r="AF246" s="5"/>
      <c r="AG246" s="5"/>
      <c r="AH246" s="5"/>
      <c r="AI246" s="5"/>
      <c r="AJ246" s="5"/>
      <c r="AK246" s="5"/>
    </row>
    <row r="247" spans="1:37" ht="15.75" customHeight="1">
      <c r="A247" s="53"/>
      <c r="B247" s="53"/>
      <c r="C247" s="53"/>
      <c r="D247" s="53"/>
      <c r="E247" s="53"/>
      <c r="F247" s="53"/>
      <c r="G247" s="53"/>
      <c r="H247" s="53"/>
      <c r="I247" s="53"/>
      <c r="J247" s="53"/>
      <c r="K247" s="53"/>
      <c r="L247" s="53"/>
      <c r="M247" s="53"/>
      <c r="N247" s="53"/>
      <c r="O247" s="53"/>
      <c r="P247" s="53"/>
      <c r="Q247" s="53"/>
      <c r="R247" s="53"/>
      <c r="S247" s="53"/>
      <c r="T247" s="53"/>
      <c r="U247" s="5"/>
      <c r="V247" s="5"/>
      <c r="W247" s="5"/>
      <c r="X247" s="5"/>
      <c r="Y247" s="5"/>
      <c r="Z247" s="5"/>
      <c r="AA247" s="5"/>
      <c r="AB247" s="5"/>
      <c r="AC247" s="5"/>
      <c r="AD247" s="5"/>
      <c r="AE247" s="5"/>
      <c r="AF247" s="5"/>
      <c r="AG247" s="5"/>
      <c r="AH247" s="5"/>
      <c r="AI247" s="5"/>
      <c r="AJ247" s="5"/>
      <c r="AK247" s="5"/>
    </row>
    <row r="248" spans="1:37" ht="15.75" customHeight="1">
      <c r="A248" s="53"/>
      <c r="B248" s="53"/>
      <c r="C248" s="53"/>
      <c r="D248" s="53"/>
      <c r="E248" s="53"/>
      <c r="F248" s="53"/>
      <c r="G248" s="53"/>
      <c r="H248" s="53"/>
      <c r="I248" s="53"/>
      <c r="J248" s="53"/>
      <c r="K248" s="53"/>
      <c r="L248" s="53"/>
      <c r="M248" s="53"/>
      <c r="N248" s="53"/>
      <c r="O248" s="53"/>
      <c r="P248" s="53"/>
      <c r="Q248" s="53"/>
      <c r="R248" s="53"/>
      <c r="S248" s="53"/>
      <c r="T248" s="53"/>
      <c r="U248" s="5"/>
      <c r="V248" s="5"/>
      <c r="W248" s="5"/>
      <c r="X248" s="5"/>
      <c r="Y248" s="5"/>
      <c r="Z248" s="5"/>
      <c r="AA248" s="5"/>
      <c r="AB248" s="5"/>
      <c r="AC248" s="5"/>
      <c r="AD248" s="5"/>
      <c r="AE248" s="5"/>
      <c r="AF248" s="5"/>
      <c r="AG248" s="5"/>
      <c r="AH248" s="5"/>
      <c r="AI248" s="5"/>
      <c r="AJ248" s="5"/>
      <c r="AK248" s="5"/>
    </row>
    <row r="249" spans="1:37" ht="15.75" customHeight="1">
      <c r="A249" s="53"/>
      <c r="B249" s="53"/>
      <c r="C249" s="53"/>
      <c r="D249" s="53"/>
      <c r="E249" s="53"/>
      <c r="F249" s="53"/>
      <c r="G249" s="53"/>
      <c r="H249" s="53"/>
      <c r="I249" s="53"/>
      <c r="J249" s="53"/>
      <c r="K249" s="53"/>
      <c r="L249" s="53"/>
      <c r="M249" s="53"/>
      <c r="N249" s="53"/>
      <c r="O249" s="53"/>
      <c r="P249" s="53"/>
      <c r="Q249" s="53"/>
      <c r="R249" s="53"/>
      <c r="S249" s="53"/>
      <c r="T249" s="53"/>
      <c r="U249" s="5"/>
      <c r="V249" s="5"/>
      <c r="W249" s="5"/>
      <c r="X249" s="5"/>
      <c r="Y249" s="5"/>
      <c r="Z249" s="5"/>
      <c r="AA249" s="5"/>
      <c r="AB249" s="5"/>
      <c r="AC249" s="5"/>
      <c r="AD249" s="5"/>
      <c r="AE249" s="5"/>
      <c r="AF249" s="5"/>
      <c r="AG249" s="5"/>
      <c r="AH249" s="5"/>
      <c r="AI249" s="5"/>
      <c r="AJ249" s="5"/>
      <c r="AK249" s="5"/>
    </row>
    <row r="250" spans="1:37" ht="15.75" customHeight="1">
      <c r="A250" s="53"/>
      <c r="B250" s="53"/>
      <c r="C250" s="53"/>
      <c r="D250" s="53"/>
      <c r="E250" s="53"/>
      <c r="F250" s="53"/>
      <c r="G250" s="53"/>
      <c r="H250" s="53"/>
      <c r="I250" s="53"/>
      <c r="J250" s="53"/>
      <c r="K250" s="53"/>
      <c r="L250" s="53"/>
      <c r="M250" s="53"/>
      <c r="N250" s="53"/>
      <c r="O250" s="53"/>
      <c r="P250" s="53"/>
      <c r="Q250" s="53"/>
      <c r="R250" s="53"/>
      <c r="S250" s="53"/>
      <c r="T250" s="53"/>
      <c r="U250" s="5"/>
      <c r="V250" s="5"/>
      <c r="W250" s="5"/>
      <c r="X250" s="5"/>
      <c r="Y250" s="5"/>
      <c r="Z250" s="5"/>
      <c r="AA250" s="5"/>
      <c r="AB250" s="5"/>
      <c r="AC250" s="5"/>
      <c r="AD250" s="5"/>
      <c r="AE250" s="5"/>
      <c r="AF250" s="5"/>
      <c r="AG250" s="5"/>
      <c r="AH250" s="5"/>
      <c r="AI250" s="5"/>
      <c r="AJ250" s="5"/>
      <c r="AK250" s="5"/>
    </row>
    <row r="251" spans="1:37" ht="15.75" customHeight="1">
      <c r="A251" s="53"/>
      <c r="B251" s="53"/>
      <c r="C251" s="53"/>
      <c r="D251" s="53"/>
      <c r="E251" s="53"/>
      <c r="F251" s="53"/>
      <c r="G251" s="53"/>
      <c r="H251" s="53"/>
      <c r="I251" s="53"/>
      <c r="J251" s="53"/>
      <c r="K251" s="53"/>
      <c r="L251" s="53"/>
      <c r="M251" s="53"/>
      <c r="N251" s="53"/>
      <c r="O251" s="53"/>
      <c r="P251" s="53"/>
      <c r="Q251" s="53"/>
      <c r="R251" s="53"/>
      <c r="S251" s="53"/>
      <c r="T251" s="53"/>
      <c r="U251" s="5"/>
      <c r="V251" s="5"/>
      <c r="W251" s="5"/>
      <c r="X251" s="5"/>
      <c r="Y251" s="5"/>
      <c r="Z251" s="5"/>
      <c r="AA251" s="5"/>
      <c r="AB251" s="5"/>
      <c r="AC251" s="5"/>
      <c r="AD251" s="5"/>
      <c r="AE251" s="5"/>
      <c r="AF251" s="5"/>
      <c r="AG251" s="5"/>
      <c r="AH251" s="5"/>
      <c r="AI251" s="5"/>
      <c r="AJ251" s="5"/>
      <c r="AK251" s="5"/>
    </row>
    <row r="252" spans="1:37" ht="15.75" customHeight="1">
      <c r="A252" s="53"/>
      <c r="B252" s="53"/>
      <c r="C252" s="53"/>
      <c r="D252" s="53"/>
      <c r="E252" s="53"/>
      <c r="F252" s="53"/>
      <c r="G252" s="53"/>
      <c r="H252" s="53"/>
      <c r="I252" s="53"/>
      <c r="J252" s="53"/>
      <c r="K252" s="53"/>
      <c r="L252" s="53"/>
      <c r="M252" s="53"/>
      <c r="N252" s="53"/>
      <c r="O252" s="53"/>
      <c r="P252" s="53"/>
      <c r="Q252" s="53"/>
      <c r="R252" s="53"/>
      <c r="S252" s="53"/>
      <c r="T252" s="53"/>
      <c r="U252" s="5"/>
      <c r="V252" s="5"/>
      <c r="W252" s="5"/>
      <c r="X252" s="5"/>
      <c r="Y252" s="5"/>
      <c r="Z252" s="5"/>
      <c r="AA252" s="5"/>
      <c r="AB252" s="5"/>
      <c r="AC252" s="5"/>
      <c r="AD252" s="5"/>
      <c r="AE252" s="5"/>
      <c r="AF252" s="5"/>
      <c r="AG252" s="5"/>
      <c r="AH252" s="5"/>
      <c r="AI252" s="5"/>
      <c r="AJ252" s="5"/>
      <c r="AK252" s="5"/>
    </row>
    <row r="253" spans="1:37" ht="15.75" customHeight="1">
      <c r="A253" s="53"/>
      <c r="B253" s="53"/>
      <c r="C253" s="53"/>
      <c r="D253" s="53"/>
      <c r="E253" s="53"/>
      <c r="F253" s="53"/>
      <c r="G253" s="53"/>
      <c r="H253" s="53"/>
      <c r="I253" s="53"/>
      <c r="J253" s="53"/>
      <c r="K253" s="53"/>
      <c r="L253" s="53"/>
      <c r="M253" s="53"/>
      <c r="N253" s="53"/>
      <c r="O253" s="53"/>
      <c r="P253" s="53"/>
      <c r="Q253" s="53"/>
      <c r="R253" s="53"/>
      <c r="S253" s="53"/>
      <c r="T253" s="53"/>
      <c r="U253" s="5"/>
      <c r="V253" s="5"/>
      <c r="W253" s="5"/>
      <c r="X253" s="5"/>
      <c r="Y253" s="5"/>
      <c r="Z253" s="5"/>
      <c r="AA253" s="5"/>
      <c r="AB253" s="5"/>
      <c r="AC253" s="5"/>
      <c r="AD253" s="5"/>
      <c r="AE253" s="5"/>
      <c r="AF253" s="5"/>
      <c r="AG253" s="5"/>
      <c r="AH253" s="5"/>
      <c r="AI253" s="5"/>
      <c r="AJ253" s="5"/>
      <c r="AK253" s="5"/>
    </row>
    <row r="254" spans="1:37" ht="15.75" customHeight="1">
      <c r="A254" s="53"/>
      <c r="B254" s="53"/>
      <c r="C254" s="53"/>
      <c r="D254" s="53"/>
      <c r="E254" s="53"/>
      <c r="F254" s="53"/>
      <c r="G254" s="53"/>
      <c r="H254" s="53"/>
      <c r="I254" s="53"/>
      <c r="J254" s="53"/>
      <c r="K254" s="53"/>
      <c r="L254" s="53"/>
      <c r="M254" s="53"/>
      <c r="N254" s="53"/>
      <c r="O254" s="53"/>
      <c r="P254" s="53"/>
      <c r="Q254" s="53"/>
      <c r="R254" s="53"/>
      <c r="S254" s="53"/>
      <c r="T254" s="53"/>
      <c r="U254" s="5"/>
      <c r="V254" s="5"/>
      <c r="W254" s="5"/>
      <c r="X254" s="5"/>
      <c r="Y254" s="5"/>
      <c r="Z254" s="5"/>
      <c r="AA254" s="5"/>
      <c r="AB254" s="5"/>
      <c r="AC254" s="5"/>
      <c r="AD254" s="5"/>
      <c r="AE254" s="5"/>
      <c r="AF254" s="5"/>
      <c r="AG254" s="5"/>
      <c r="AH254" s="5"/>
      <c r="AI254" s="5"/>
      <c r="AJ254" s="5"/>
      <c r="AK254" s="5"/>
    </row>
    <row r="255" spans="1:37" ht="15.75" customHeight="1">
      <c r="A255" s="53"/>
      <c r="B255" s="53"/>
      <c r="C255" s="53"/>
      <c r="D255" s="53"/>
      <c r="E255" s="53"/>
      <c r="F255" s="53"/>
      <c r="G255" s="53"/>
      <c r="H255" s="53"/>
      <c r="I255" s="53"/>
      <c r="J255" s="53"/>
      <c r="K255" s="53"/>
      <c r="L255" s="53"/>
      <c r="M255" s="53"/>
      <c r="N255" s="53"/>
      <c r="O255" s="53"/>
      <c r="P255" s="53"/>
      <c r="Q255" s="53"/>
      <c r="R255" s="53"/>
      <c r="S255" s="53"/>
      <c r="T255" s="53"/>
      <c r="U255" s="5"/>
      <c r="V255" s="5"/>
      <c r="W255" s="5"/>
      <c r="X255" s="5"/>
      <c r="Y255" s="5"/>
      <c r="Z255" s="5"/>
      <c r="AA255" s="5"/>
      <c r="AB255" s="5"/>
      <c r="AC255" s="5"/>
      <c r="AD255" s="5"/>
      <c r="AE255" s="5"/>
      <c r="AF255" s="5"/>
      <c r="AG255" s="5"/>
      <c r="AH255" s="5"/>
      <c r="AI255" s="5"/>
      <c r="AJ255" s="5"/>
      <c r="AK255" s="5"/>
    </row>
    <row r="256" spans="1:37" ht="15.75" customHeight="1">
      <c r="A256" s="53"/>
      <c r="B256" s="53"/>
      <c r="C256" s="53"/>
      <c r="D256" s="53"/>
      <c r="E256" s="53"/>
      <c r="F256" s="53"/>
      <c r="G256" s="53"/>
      <c r="H256" s="53"/>
      <c r="I256" s="53"/>
      <c r="J256" s="53"/>
      <c r="K256" s="53"/>
      <c r="L256" s="53"/>
      <c r="M256" s="53"/>
      <c r="N256" s="53"/>
      <c r="O256" s="53"/>
      <c r="P256" s="53"/>
      <c r="Q256" s="53"/>
      <c r="R256" s="53"/>
      <c r="S256" s="53"/>
      <c r="T256" s="53"/>
      <c r="U256" s="5"/>
      <c r="V256" s="5"/>
      <c r="W256" s="5"/>
      <c r="X256" s="5"/>
      <c r="Y256" s="5"/>
      <c r="Z256" s="5"/>
      <c r="AA256" s="5"/>
      <c r="AB256" s="5"/>
      <c r="AC256" s="5"/>
      <c r="AD256" s="5"/>
      <c r="AE256" s="5"/>
      <c r="AF256" s="5"/>
      <c r="AG256" s="5"/>
      <c r="AH256" s="5"/>
      <c r="AI256" s="5"/>
      <c r="AJ256" s="5"/>
      <c r="AK256" s="5"/>
    </row>
    <row r="257" spans="1:37" ht="15.75" customHeight="1">
      <c r="A257" s="53"/>
      <c r="B257" s="53"/>
      <c r="C257" s="53"/>
      <c r="D257" s="53"/>
      <c r="E257" s="53"/>
      <c r="F257" s="53"/>
      <c r="G257" s="53"/>
      <c r="H257" s="53"/>
      <c r="I257" s="53"/>
      <c r="J257" s="53"/>
      <c r="K257" s="53"/>
      <c r="L257" s="53"/>
      <c r="M257" s="53"/>
      <c r="N257" s="53"/>
      <c r="O257" s="53"/>
      <c r="P257" s="53"/>
      <c r="Q257" s="53"/>
      <c r="R257" s="53"/>
      <c r="S257" s="53"/>
      <c r="T257" s="53"/>
      <c r="U257" s="5"/>
      <c r="V257" s="5"/>
      <c r="W257" s="5"/>
      <c r="X257" s="5"/>
      <c r="Y257" s="5"/>
      <c r="Z257" s="5"/>
      <c r="AA257" s="5"/>
      <c r="AB257" s="5"/>
      <c r="AC257" s="5"/>
      <c r="AD257" s="5"/>
      <c r="AE257" s="5"/>
      <c r="AF257" s="5"/>
      <c r="AG257" s="5"/>
      <c r="AH257" s="5"/>
      <c r="AI257" s="5"/>
      <c r="AJ257" s="5"/>
      <c r="AK257" s="5"/>
    </row>
    <row r="258" spans="1:37" ht="15.75" customHeight="1">
      <c r="A258" s="53"/>
      <c r="B258" s="53"/>
      <c r="C258" s="53"/>
      <c r="D258" s="53"/>
      <c r="E258" s="53"/>
      <c r="F258" s="53"/>
      <c r="G258" s="53"/>
      <c r="H258" s="53"/>
      <c r="I258" s="53"/>
      <c r="J258" s="53"/>
      <c r="K258" s="53"/>
      <c r="L258" s="53"/>
      <c r="M258" s="53"/>
      <c r="N258" s="53"/>
      <c r="O258" s="53"/>
      <c r="P258" s="53"/>
      <c r="Q258" s="53"/>
      <c r="R258" s="53"/>
      <c r="S258" s="53"/>
      <c r="T258" s="53"/>
      <c r="U258" s="5"/>
      <c r="V258" s="5"/>
      <c r="W258" s="5"/>
      <c r="X258" s="5"/>
      <c r="Y258" s="5"/>
      <c r="Z258" s="5"/>
      <c r="AA258" s="5"/>
      <c r="AB258" s="5"/>
      <c r="AC258" s="5"/>
      <c r="AD258" s="5"/>
      <c r="AE258" s="5"/>
      <c r="AF258" s="5"/>
      <c r="AG258" s="5"/>
      <c r="AH258" s="5"/>
      <c r="AI258" s="5"/>
      <c r="AJ258" s="5"/>
      <c r="AK258" s="5"/>
    </row>
    <row r="259" spans="1:37" ht="15.75" customHeight="1">
      <c r="A259" s="53"/>
      <c r="B259" s="53"/>
      <c r="C259" s="53"/>
      <c r="D259" s="53"/>
      <c r="E259" s="53"/>
      <c r="F259" s="53"/>
      <c r="G259" s="53"/>
      <c r="H259" s="53"/>
      <c r="I259" s="53"/>
      <c r="J259" s="53"/>
      <c r="K259" s="53"/>
      <c r="L259" s="53"/>
      <c r="M259" s="53"/>
      <c r="N259" s="53"/>
      <c r="O259" s="53"/>
      <c r="P259" s="53"/>
      <c r="Q259" s="53"/>
      <c r="R259" s="53"/>
      <c r="S259" s="53"/>
      <c r="T259" s="53"/>
      <c r="U259" s="5"/>
      <c r="V259" s="5"/>
      <c r="W259" s="5"/>
      <c r="X259" s="5"/>
      <c r="Y259" s="5"/>
      <c r="Z259" s="5"/>
      <c r="AA259" s="5"/>
      <c r="AB259" s="5"/>
      <c r="AC259" s="5"/>
      <c r="AD259" s="5"/>
      <c r="AE259" s="5"/>
      <c r="AF259" s="5"/>
      <c r="AG259" s="5"/>
      <c r="AH259" s="5"/>
      <c r="AI259" s="5"/>
      <c r="AJ259" s="5"/>
      <c r="AK259" s="5"/>
    </row>
    <row r="260" spans="1:37" ht="15.75" customHeight="1">
      <c r="A260" s="53"/>
      <c r="B260" s="53"/>
      <c r="C260" s="53"/>
      <c r="D260" s="53"/>
      <c r="E260" s="53"/>
      <c r="F260" s="53"/>
      <c r="G260" s="53"/>
      <c r="H260" s="53"/>
      <c r="I260" s="53"/>
      <c r="J260" s="53"/>
      <c r="K260" s="53"/>
      <c r="L260" s="53"/>
      <c r="M260" s="53"/>
      <c r="N260" s="53"/>
      <c r="O260" s="53"/>
      <c r="P260" s="53"/>
      <c r="Q260" s="53"/>
      <c r="R260" s="53"/>
      <c r="S260" s="53"/>
      <c r="T260" s="53"/>
      <c r="U260" s="5"/>
      <c r="V260" s="5"/>
      <c r="W260" s="5"/>
      <c r="X260" s="5"/>
      <c r="Y260" s="5"/>
      <c r="Z260" s="5"/>
      <c r="AA260" s="5"/>
      <c r="AB260" s="5"/>
      <c r="AC260" s="5"/>
      <c r="AD260" s="5"/>
      <c r="AE260" s="5"/>
      <c r="AF260" s="5"/>
      <c r="AG260" s="5"/>
      <c r="AH260" s="5"/>
      <c r="AI260" s="5"/>
      <c r="AJ260" s="5"/>
      <c r="AK260" s="5"/>
    </row>
    <row r="261" spans="1:37" ht="15.75" customHeight="1">
      <c r="A261" s="53"/>
      <c r="B261" s="53"/>
      <c r="C261" s="53"/>
      <c r="D261" s="53"/>
      <c r="E261" s="53"/>
      <c r="F261" s="53"/>
      <c r="G261" s="53"/>
      <c r="H261" s="53"/>
      <c r="I261" s="53"/>
      <c r="J261" s="53"/>
      <c r="K261" s="53"/>
      <c r="L261" s="53"/>
      <c r="M261" s="53"/>
      <c r="N261" s="53"/>
      <c r="O261" s="53"/>
      <c r="P261" s="53"/>
      <c r="Q261" s="53"/>
      <c r="R261" s="53"/>
      <c r="S261" s="53"/>
      <c r="T261" s="53"/>
      <c r="U261" s="5"/>
      <c r="V261" s="5"/>
      <c r="W261" s="5"/>
      <c r="X261" s="5"/>
      <c r="Y261" s="5"/>
      <c r="Z261" s="5"/>
      <c r="AA261" s="5"/>
      <c r="AB261" s="5"/>
      <c r="AC261" s="5"/>
      <c r="AD261" s="5"/>
      <c r="AE261" s="5"/>
      <c r="AF261" s="5"/>
      <c r="AG261" s="5"/>
      <c r="AH261" s="5"/>
      <c r="AI261" s="5"/>
      <c r="AJ261" s="5"/>
      <c r="AK261" s="5"/>
    </row>
    <row r="262" spans="1:37" ht="15.75" customHeight="1">
      <c r="A262" s="53"/>
      <c r="B262" s="53"/>
      <c r="C262" s="53"/>
      <c r="D262" s="53"/>
      <c r="E262" s="53"/>
      <c r="F262" s="53"/>
      <c r="G262" s="53"/>
      <c r="H262" s="53"/>
      <c r="I262" s="53"/>
      <c r="J262" s="53"/>
      <c r="K262" s="53"/>
      <c r="L262" s="53"/>
      <c r="M262" s="53"/>
      <c r="N262" s="53"/>
      <c r="O262" s="53"/>
      <c r="P262" s="53"/>
      <c r="Q262" s="53"/>
      <c r="R262" s="53"/>
      <c r="S262" s="53"/>
      <c r="T262" s="53"/>
      <c r="U262" s="5"/>
      <c r="V262" s="5"/>
      <c r="W262" s="5"/>
      <c r="X262" s="5"/>
      <c r="Y262" s="5"/>
      <c r="Z262" s="5"/>
      <c r="AA262" s="5"/>
      <c r="AB262" s="5"/>
      <c r="AC262" s="5"/>
      <c r="AD262" s="5"/>
      <c r="AE262" s="5"/>
      <c r="AF262" s="5"/>
      <c r="AG262" s="5"/>
      <c r="AH262" s="5"/>
      <c r="AI262" s="5"/>
      <c r="AJ262" s="5"/>
      <c r="AK262" s="5"/>
    </row>
    <row r="263" spans="1:37" ht="15.75" customHeight="1">
      <c r="A263" s="53"/>
      <c r="B263" s="53"/>
      <c r="C263" s="53"/>
      <c r="D263" s="53"/>
      <c r="E263" s="53"/>
      <c r="F263" s="53"/>
      <c r="G263" s="53"/>
      <c r="H263" s="53"/>
      <c r="I263" s="53"/>
      <c r="J263" s="53"/>
      <c r="K263" s="53"/>
      <c r="L263" s="53"/>
      <c r="M263" s="53"/>
      <c r="N263" s="53"/>
      <c r="O263" s="53"/>
      <c r="P263" s="53"/>
      <c r="Q263" s="53"/>
      <c r="R263" s="53"/>
      <c r="S263" s="53"/>
      <c r="T263" s="53"/>
      <c r="U263" s="5"/>
      <c r="V263" s="5"/>
      <c r="W263" s="5"/>
      <c r="X263" s="5"/>
      <c r="Y263" s="5"/>
      <c r="Z263" s="5"/>
      <c r="AA263" s="5"/>
      <c r="AB263" s="5"/>
      <c r="AC263" s="5"/>
      <c r="AD263" s="5"/>
      <c r="AE263" s="5"/>
      <c r="AF263" s="5"/>
      <c r="AG263" s="5"/>
      <c r="AH263" s="5"/>
      <c r="AI263" s="5"/>
      <c r="AJ263" s="5"/>
      <c r="AK263" s="5"/>
    </row>
    <row r="264" spans="1:37" ht="15.75" customHeight="1">
      <c r="A264" s="53"/>
      <c r="B264" s="53"/>
      <c r="C264" s="53"/>
      <c r="D264" s="53"/>
      <c r="E264" s="53"/>
      <c r="F264" s="53"/>
      <c r="G264" s="53"/>
      <c r="H264" s="53"/>
      <c r="I264" s="53"/>
      <c r="J264" s="53"/>
      <c r="K264" s="53"/>
      <c r="L264" s="53"/>
      <c r="M264" s="53"/>
      <c r="N264" s="53"/>
      <c r="O264" s="53"/>
      <c r="P264" s="53"/>
      <c r="Q264" s="53"/>
      <c r="R264" s="53"/>
      <c r="S264" s="53"/>
      <c r="T264" s="53"/>
      <c r="U264" s="5"/>
      <c r="V264" s="5"/>
      <c r="W264" s="5"/>
      <c r="X264" s="5"/>
      <c r="Y264" s="5"/>
      <c r="Z264" s="5"/>
      <c r="AA264" s="5"/>
      <c r="AB264" s="5"/>
      <c r="AC264" s="5"/>
      <c r="AD264" s="5"/>
      <c r="AE264" s="5"/>
      <c r="AF264" s="5"/>
      <c r="AG264" s="5"/>
      <c r="AH264" s="5"/>
      <c r="AI264" s="5"/>
      <c r="AJ264" s="5"/>
      <c r="AK264" s="5"/>
    </row>
    <row r="265" spans="1:37" ht="15.75" customHeight="1">
      <c r="A265" s="53"/>
      <c r="B265" s="53"/>
      <c r="C265" s="53"/>
      <c r="D265" s="53"/>
      <c r="E265" s="53"/>
      <c r="F265" s="53"/>
      <c r="G265" s="53"/>
      <c r="H265" s="53"/>
      <c r="I265" s="53"/>
      <c r="J265" s="53"/>
      <c r="K265" s="53"/>
      <c r="L265" s="53"/>
      <c r="M265" s="53"/>
      <c r="N265" s="53"/>
      <c r="O265" s="53"/>
      <c r="P265" s="53"/>
      <c r="Q265" s="53"/>
      <c r="R265" s="53"/>
      <c r="S265" s="53"/>
      <c r="T265" s="53"/>
      <c r="U265" s="5"/>
      <c r="V265" s="5"/>
      <c r="W265" s="5"/>
      <c r="X265" s="5"/>
      <c r="Y265" s="5"/>
      <c r="Z265" s="5"/>
      <c r="AA265" s="5"/>
      <c r="AB265" s="5"/>
      <c r="AC265" s="5"/>
      <c r="AD265" s="5"/>
      <c r="AE265" s="5"/>
      <c r="AF265" s="5"/>
      <c r="AG265" s="5"/>
      <c r="AH265" s="5"/>
      <c r="AI265" s="5"/>
      <c r="AJ265" s="5"/>
      <c r="AK265" s="5"/>
    </row>
    <row r="266" spans="1:37" ht="15.75" customHeight="1">
      <c r="A266" s="53"/>
      <c r="B266" s="53"/>
      <c r="C266" s="53"/>
      <c r="D266" s="53"/>
      <c r="E266" s="53"/>
      <c r="F266" s="53"/>
      <c r="G266" s="53"/>
      <c r="H266" s="53"/>
      <c r="I266" s="53"/>
      <c r="J266" s="53"/>
      <c r="K266" s="53"/>
      <c r="L266" s="53"/>
      <c r="M266" s="53"/>
      <c r="N266" s="53"/>
      <c r="O266" s="53"/>
      <c r="P266" s="53"/>
      <c r="Q266" s="53"/>
      <c r="R266" s="53"/>
      <c r="S266" s="53"/>
      <c r="T266" s="53"/>
      <c r="U266" s="5"/>
      <c r="V266" s="5"/>
      <c r="W266" s="5"/>
      <c r="X266" s="5"/>
      <c r="Y266" s="5"/>
      <c r="Z266" s="5"/>
      <c r="AA266" s="5"/>
      <c r="AB266" s="5"/>
      <c r="AC266" s="5"/>
      <c r="AD266" s="5"/>
      <c r="AE266" s="5"/>
      <c r="AF266" s="5"/>
      <c r="AG266" s="5"/>
      <c r="AH266" s="5"/>
      <c r="AI266" s="5"/>
      <c r="AJ266" s="5"/>
      <c r="AK266" s="5"/>
    </row>
    <row r="267" spans="1:37" ht="15.75" customHeight="1">
      <c r="A267" s="53"/>
      <c r="B267" s="53"/>
      <c r="C267" s="53"/>
      <c r="D267" s="53"/>
      <c r="E267" s="53"/>
      <c r="F267" s="53"/>
      <c r="G267" s="53"/>
      <c r="H267" s="53"/>
      <c r="I267" s="53"/>
      <c r="J267" s="53"/>
      <c r="K267" s="53"/>
      <c r="L267" s="53"/>
      <c r="M267" s="53"/>
      <c r="N267" s="53"/>
      <c r="O267" s="53"/>
      <c r="P267" s="53"/>
      <c r="Q267" s="53"/>
      <c r="R267" s="53"/>
      <c r="S267" s="53"/>
      <c r="T267" s="53"/>
      <c r="U267" s="5"/>
      <c r="V267" s="5"/>
      <c r="W267" s="5"/>
      <c r="X267" s="5"/>
      <c r="Y267" s="5"/>
      <c r="Z267" s="5"/>
      <c r="AA267" s="5"/>
      <c r="AB267" s="5"/>
      <c r="AC267" s="5"/>
      <c r="AD267" s="5"/>
      <c r="AE267" s="5"/>
      <c r="AF267" s="5"/>
      <c r="AG267" s="5"/>
      <c r="AH267" s="5"/>
      <c r="AI267" s="5"/>
      <c r="AJ267" s="5"/>
      <c r="AK267" s="5"/>
    </row>
    <row r="268" spans="1:37" ht="15.75" customHeight="1">
      <c r="A268" s="53"/>
      <c r="B268" s="53"/>
      <c r="C268" s="53"/>
      <c r="D268" s="53"/>
      <c r="E268" s="53"/>
      <c r="F268" s="53"/>
      <c r="G268" s="53"/>
      <c r="H268" s="53"/>
      <c r="I268" s="53"/>
      <c r="J268" s="53"/>
      <c r="K268" s="53"/>
      <c r="L268" s="53"/>
      <c r="M268" s="53"/>
      <c r="N268" s="53"/>
      <c r="O268" s="53"/>
      <c r="P268" s="53"/>
      <c r="Q268" s="53"/>
      <c r="R268" s="53"/>
      <c r="S268" s="53"/>
      <c r="T268" s="53"/>
      <c r="U268" s="5"/>
      <c r="V268" s="5"/>
      <c r="W268" s="5"/>
      <c r="X268" s="5"/>
      <c r="Y268" s="5"/>
      <c r="Z268" s="5"/>
      <c r="AA268" s="5"/>
      <c r="AB268" s="5"/>
      <c r="AC268" s="5"/>
      <c r="AD268" s="5"/>
      <c r="AE268" s="5"/>
      <c r="AF268" s="5"/>
      <c r="AG268" s="5"/>
      <c r="AH268" s="5"/>
      <c r="AI268" s="5"/>
      <c r="AJ268" s="5"/>
      <c r="AK268" s="5"/>
    </row>
    <row r="269" spans="1:37" ht="15.75" customHeight="1">
      <c r="A269" s="53"/>
      <c r="B269" s="53"/>
      <c r="C269" s="53"/>
      <c r="D269" s="53"/>
      <c r="E269" s="53"/>
      <c r="F269" s="53"/>
      <c r="G269" s="53"/>
      <c r="H269" s="53"/>
      <c r="I269" s="53"/>
      <c r="J269" s="53"/>
      <c r="K269" s="53"/>
      <c r="L269" s="53"/>
      <c r="M269" s="53"/>
      <c r="N269" s="53"/>
      <c r="O269" s="53"/>
      <c r="P269" s="53"/>
      <c r="Q269" s="53"/>
      <c r="R269" s="53"/>
      <c r="S269" s="53"/>
      <c r="T269" s="53"/>
      <c r="U269" s="5"/>
      <c r="V269" s="5"/>
      <c r="W269" s="5"/>
      <c r="X269" s="5"/>
      <c r="Y269" s="5"/>
      <c r="Z269" s="5"/>
      <c r="AA269" s="5"/>
      <c r="AB269" s="5"/>
      <c r="AC269" s="5"/>
      <c r="AD269" s="5"/>
      <c r="AE269" s="5"/>
      <c r="AF269" s="5"/>
      <c r="AG269" s="5"/>
      <c r="AH269" s="5"/>
      <c r="AI269" s="5"/>
      <c r="AJ269" s="5"/>
      <c r="AK269" s="5"/>
    </row>
    <row r="270" spans="1:37" ht="15.75" customHeight="1">
      <c r="A270" s="53"/>
      <c r="B270" s="53"/>
      <c r="C270" s="53"/>
      <c r="D270" s="53"/>
      <c r="E270" s="53"/>
      <c r="F270" s="53"/>
      <c r="G270" s="53"/>
      <c r="H270" s="53"/>
      <c r="I270" s="53"/>
      <c r="J270" s="53"/>
      <c r="K270" s="53"/>
      <c r="L270" s="53"/>
      <c r="M270" s="53"/>
      <c r="N270" s="53"/>
      <c r="O270" s="53"/>
      <c r="P270" s="53"/>
      <c r="Q270" s="53"/>
      <c r="R270" s="53"/>
      <c r="S270" s="53"/>
      <c r="T270" s="53"/>
      <c r="U270" s="5"/>
      <c r="V270" s="5"/>
      <c r="W270" s="5"/>
      <c r="X270" s="5"/>
      <c r="Y270" s="5"/>
      <c r="Z270" s="5"/>
      <c r="AA270" s="5"/>
      <c r="AB270" s="5"/>
      <c r="AC270" s="5"/>
      <c r="AD270" s="5"/>
      <c r="AE270" s="5"/>
      <c r="AF270" s="5"/>
      <c r="AG270" s="5"/>
      <c r="AH270" s="5"/>
      <c r="AI270" s="5"/>
      <c r="AJ270" s="5"/>
      <c r="AK270" s="5"/>
    </row>
    <row r="271" spans="1:37" ht="15.75" customHeight="1">
      <c r="A271" s="53"/>
      <c r="B271" s="53"/>
      <c r="C271" s="53"/>
      <c r="D271" s="53"/>
      <c r="E271" s="53"/>
      <c r="F271" s="53"/>
      <c r="G271" s="53"/>
      <c r="H271" s="53"/>
      <c r="I271" s="53"/>
      <c r="J271" s="53"/>
      <c r="K271" s="53"/>
      <c r="L271" s="53"/>
      <c r="M271" s="53"/>
      <c r="N271" s="53"/>
      <c r="O271" s="53"/>
      <c r="P271" s="53"/>
      <c r="Q271" s="53"/>
      <c r="R271" s="53"/>
      <c r="S271" s="53"/>
      <c r="T271" s="53"/>
      <c r="U271" s="5"/>
      <c r="V271" s="5"/>
      <c r="W271" s="5"/>
      <c r="X271" s="5"/>
      <c r="Y271" s="5"/>
      <c r="Z271" s="5"/>
      <c r="AA271" s="5"/>
      <c r="AB271" s="5"/>
      <c r="AC271" s="5"/>
      <c r="AD271" s="5"/>
      <c r="AE271" s="5"/>
      <c r="AF271" s="5"/>
      <c r="AG271" s="5"/>
      <c r="AH271" s="5"/>
      <c r="AI271" s="5"/>
      <c r="AJ271" s="5"/>
      <c r="AK271" s="5"/>
    </row>
    <row r="272" spans="1:37" ht="15.75" customHeight="1">
      <c r="A272" s="53"/>
      <c r="B272" s="53"/>
      <c r="C272" s="53"/>
      <c r="D272" s="53"/>
      <c r="E272" s="53"/>
      <c r="F272" s="53"/>
      <c r="G272" s="53"/>
      <c r="H272" s="53"/>
      <c r="I272" s="53"/>
      <c r="J272" s="53"/>
      <c r="K272" s="53"/>
      <c r="L272" s="53"/>
      <c r="M272" s="53"/>
      <c r="N272" s="53"/>
      <c r="O272" s="53"/>
      <c r="P272" s="53"/>
      <c r="Q272" s="53"/>
      <c r="R272" s="53"/>
      <c r="S272" s="53"/>
      <c r="T272" s="53"/>
      <c r="U272" s="5"/>
      <c r="V272" s="5"/>
      <c r="W272" s="5"/>
      <c r="X272" s="5"/>
      <c r="Y272" s="5"/>
      <c r="Z272" s="5"/>
      <c r="AA272" s="5"/>
      <c r="AB272" s="5"/>
      <c r="AC272" s="5"/>
      <c r="AD272" s="5"/>
      <c r="AE272" s="5"/>
      <c r="AF272" s="5"/>
      <c r="AG272" s="5"/>
      <c r="AH272" s="5"/>
      <c r="AI272" s="5"/>
      <c r="AJ272" s="5"/>
      <c r="AK272" s="5"/>
    </row>
    <row r="273" spans="1:37" ht="15.75" customHeight="1">
      <c r="A273" s="53"/>
      <c r="B273" s="53"/>
      <c r="C273" s="53"/>
      <c r="D273" s="53"/>
      <c r="E273" s="53"/>
      <c r="F273" s="53"/>
      <c r="G273" s="53"/>
      <c r="H273" s="53"/>
      <c r="I273" s="53"/>
      <c r="J273" s="53"/>
      <c r="K273" s="53"/>
      <c r="L273" s="53"/>
      <c r="M273" s="53"/>
      <c r="N273" s="53"/>
      <c r="O273" s="53"/>
      <c r="P273" s="53"/>
      <c r="Q273" s="53"/>
      <c r="R273" s="53"/>
      <c r="S273" s="53"/>
      <c r="T273" s="53"/>
      <c r="U273" s="5"/>
      <c r="V273" s="5"/>
      <c r="W273" s="5"/>
      <c r="X273" s="5"/>
      <c r="Y273" s="5"/>
      <c r="Z273" s="5"/>
      <c r="AA273" s="5"/>
      <c r="AB273" s="5"/>
      <c r="AC273" s="5"/>
      <c r="AD273" s="5"/>
      <c r="AE273" s="5"/>
      <c r="AF273" s="5"/>
      <c r="AG273" s="5"/>
      <c r="AH273" s="5"/>
      <c r="AI273" s="5"/>
      <c r="AJ273" s="5"/>
      <c r="AK273" s="5"/>
    </row>
    <row r="274" spans="1:37" ht="15.75" customHeight="1">
      <c r="A274" s="53"/>
      <c r="B274" s="53"/>
      <c r="C274" s="53"/>
      <c r="D274" s="53"/>
      <c r="E274" s="53"/>
      <c r="F274" s="53"/>
      <c r="G274" s="53"/>
      <c r="H274" s="53"/>
      <c r="I274" s="53"/>
      <c r="J274" s="53"/>
      <c r="K274" s="53"/>
      <c r="L274" s="53"/>
      <c r="M274" s="53"/>
      <c r="N274" s="53"/>
      <c r="O274" s="53"/>
      <c r="P274" s="53"/>
      <c r="Q274" s="53"/>
      <c r="R274" s="53"/>
      <c r="S274" s="53"/>
      <c r="T274" s="53"/>
      <c r="U274" s="5"/>
      <c r="V274" s="5"/>
      <c r="W274" s="5"/>
      <c r="X274" s="5"/>
      <c r="Y274" s="5"/>
      <c r="Z274" s="5"/>
      <c r="AA274" s="5"/>
      <c r="AB274" s="5"/>
      <c r="AC274" s="5"/>
      <c r="AD274" s="5"/>
      <c r="AE274" s="5"/>
      <c r="AF274" s="5"/>
      <c r="AG274" s="5"/>
      <c r="AH274" s="5"/>
      <c r="AI274" s="5"/>
      <c r="AJ274" s="5"/>
      <c r="AK274" s="5"/>
    </row>
    <row r="275" spans="1:37" ht="15.75" customHeight="1">
      <c r="A275" s="53"/>
      <c r="B275" s="53"/>
      <c r="C275" s="53"/>
      <c r="D275" s="53"/>
      <c r="E275" s="53"/>
      <c r="F275" s="53"/>
      <c r="G275" s="53"/>
      <c r="H275" s="53"/>
      <c r="I275" s="53"/>
      <c r="J275" s="53"/>
      <c r="K275" s="53"/>
      <c r="L275" s="53"/>
      <c r="M275" s="53"/>
      <c r="N275" s="53"/>
      <c r="O275" s="53"/>
      <c r="P275" s="53"/>
      <c r="Q275" s="53"/>
      <c r="R275" s="53"/>
      <c r="S275" s="53"/>
      <c r="T275" s="53"/>
      <c r="U275" s="5"/>
      <c r="V275" s="5"/>
      <c r="W275" s="5"/>
      <c r="X275" s="5"/>
      <c r="Y275" s="5"/>
      <c r="Z275" s="5"/>
      <c r="AA275" s="5"/>
      <c r="AB275" s="5"/>
      <c r="AC275" s="5"/>
      <c r="AD275" s="5"/>
      <c r="AE275" s="5"/>
      <c r="AF275" s="5"/>
      <c r="AG275" s="5"/>
      <c r="AH275" s="5"/>
      <c r="AI275" s="5"/>
      <c r="AJ275" s="5"/>
      <c r="AK275" s="5"/>
    </row>
    <row r="276" spans="1:37" ht="15.75" customHeight="1">
      <c r="A276" s="53"/>
      <c r="B276" s="53"/>
      <c r="C276" s="53"/>
      <c r="D276" s="53"/>
      <c r="E276" s="53"/>
      <c r="F276" s="53"/>
      <c r="G276" s="53"/>
      <c r="H276" s="53"/>
      <c r="I276" s="53"/>
      <c r="J276" s="53"/>
      <c r="K276" s="53"/>
      <c r="L276" s="53"/>
      <c r="M276" s="53"/>
      <c r="N276" s="53"/>
      <c r="O276" s="53"/>
      <c r="P276" s="53"/>
      <c r="Q276" s="53"/>
      <c r="R276" s="53"/>
      <c r="S276" s="53"/>
      <c r="T276" s="53"/>
      <c r="U276" s="5"/>
      <c r="V276" s="5"/>
      <c r="W276" s="5"/>
      <c r="X276" s="5"/>
      <c r="Y276" s="5"/>
      <c r="Z276" s="5"/>
      <c r="AA276" s="5"/>
      <c r="AB276" s="5"/>
      <c r="AC276" s="5"/>
      <c r="AD276" s="5"/>
      <c r="AE276" s="5"/>
      <c r="AF276" s="5"/>
      <c r="AG276" s="5"/>
      <c r="AH276" s="5"/>
      <c r="AI276" s="5"/>
      <c r="AJ276" s="5"/>
      <c r="AK276" s="5"/>
    </row>
    <row r="277" spans="1:37" ht="15.75" customHeight="1">
      <c r="A277" s="53"/>
      <c r="B277" s="53"/>
      <c r="C277" s="53"/>
      <c r="D277" s="53"/>
      <c r="E277" s="53"/>
      <c r="F277" s="53"/>
      <c r="G277" s="53"/>
      <c r="H277" s="53"/>
      <c r="I277" s="53"/>
      <c r="J277" s="53"/>
      <c r="K277" s="53"/>
      <c r="L277" s="53"/>
      <c r="M277" s="53"/>
      <c r="N277" s="53"/>
      <c r="O277" s="53"/>
      <c r="P277" s="53"/>
      <c r="Q277" s="53"/>
      <c r="R277" s="53"/>
      <c r="S277" s="53"/>
      <c r="T277" s="53"/>
      <c r="U277" s="5"/>
      <c r="V277" s="5"/>
      <c r="W277" s="5"/>
      <c r="X277" s="5"/>
      <c r="Y277" s="5"/>
      <c r="Z277" s="5"/>
      <c r="AA277" s="5"/>
      <c r="AB277" s="5"/>
      <c r="AC277" s="5"/>
      <c r="AD277" s="5"/>
      <c r="AE277" s="5"/>
      <c r="AF277" s="5"/>
      <c r="AG277" s="5"/>
      <c r="AH277" s="5"/>
      <c r="AI277" s="5"/>
      <c r="AJ277" s="5"/>
      <c r="AK277" s="5"/>
    </row>
    <row r="278" spans="1:37" ht="15.75" customHeight="1">
      <c r="A278" s="53"/>
      <c r="B278" s="53"/>
      <c r="C278" s="53"/>
      <c r="D278" s="53"/>
      <c r="E278" s="53"/>
      <c r="F278" s="53"/>
      <c r="G278" s="53"/>
      <c r="H278" s="53"/>
      <c r="I278" s="53"/>
      <c r="J278" s="53"/>
      <c r="K278" s="53"/>
      <c r="L278" s="53"/>
      <c r="M278" s="53"/>
      <c r="N278" s="53"/>
      <c r="O278" s="53"/>
      <c r="P278" s="53"/>
      <c r="Q278" s="53"/>
      <c r="R278" s="53"/>
      <c r="S278" s="53"/>
      <c r="T278" s="53"/>
      <c r="U278" s="5"/>
      <c r="V278" s="5"/>
      <c r="W278" s="5"/>
      <c r="X278" s="5"/>
      <c r="Y278" s="5"/>
      <c r="Z278" s="5"/>
      <c r="AA278" s="5"/>
      <c r="AB278" s="5"/>
      <c r="AC278" s="5"/>
      <c r="AD278" s="5"/>
      <c r="AE278" s="5"/>
      <c r="AF278" s="5"/>
      <c r="AG278" s="5"/>
      <c r="AH278" s="5"/>
      <c r="AI278" s="5"/>
      <c r="AJ278" s="5"/>
      <c r="AK278" s="5"/>
    </row>
    <row r="279" spans="1:37" ht="15.75" customHeight="1">
      <c r="A279" s="53"/>
      <c r="B279" s="53"/>
      <c r="C279" s="53"/>
      <c r="D279" s="53"/>
      <c r="E279" s="53"/>
      <c r="F279" s="53"/>
      <c r="G279" s="53"/>
      <c r="H279" s="53"/>
      <c r="I279" s="53"/>
      <c r="J279" s="53"/>
      <c r="K279" s="53"/>
      <c r="L279" s="53"/>
      <c r="M279" s="53"/>
      <c r="N279" s="53"/>
      <c r="O279" s="53"/>
      <c r="P279" s="53"/>
      <c r="Q279" s="53"/>
      <c r="R279" s="53"/>
      <c r="S279" s="53"/>
      <c r="T279" s="53"/>
      <c r="U279" s="5"/>
      <c r="V279" s="5"/>
      <c r="W279" s="5"/>
      <c r="X279" s="5"/>
      <c r="Y279" s="5"/>
      <c r="Z279" s="5"/>
      <c r="AA279" s="5"/>
      <c r="AB279" s="5"/>
      <c r="AC279" s="5"/>
      <c r="AD279" s="5"/>
      <c r="AE279" s="5"/>
      <c r="AF279" s="5"/>
      <c r="AG279" s="5"/>
      <c r="AH279" s="5"/>
      <c r="AI279" s="5"/>
      <c r="AJ279" s="5"/>
      <c r="AK279" s="5"/>
    </row>
    <row r="280" spans="1:37" ht="15.75" customHeight="1">
      <c r="A280" s="53"/>
      <c r="B280" s="53"/>
      <c r="C280" s="53"/>
      <c r="D280" s="53"/>
      <c r="E280" s="53"/>
      <c r="F280" s="53"/>
      <c r="G280" s="53"/>
      <c r="H280" s="53"/>
      <c r="I280" s="53"/>
      <c r="J280" s="53"/>
      <c r="K280" s="53"/>
      <c r="L280" s="53"/>
      <c r="M280" s="53"/>
      <c r="N280" s="53"/>
      <c r="O280" s="53"/>
      <c r="P280" s="53"/>
      <c r="Q280" s="53"/>
      <c r="R280" s="53"/>
      <c r="S280" s="53"/>
      <c r="T280" s="53"/>
      <c r="U280" s="5"/>
      <c r="V280" s="5"/>
      <c r="W280" s="5"/>
      <c r="X280" s="5"/>
      <c r="Y280" s="5"/>
      <c r="Z280" s="5"/>
      <c r="AA280" s="5"/>
      <c r="AB280" s="5"/>
      <c r="AC280" s="5"/>
      <c r="AD280" s="5"/>
      <c r="AE280" s="5"/>
      <c r="AF280" s="5"/>
      <c r="AG280" s="5"/>
      <c r="AH280" s="5"/>
      <c r="AI280" s="5"/>
      <c r="AJ280" s="5"/>
      <c r="AK280" s="5"/>
    </row>
    <row r="281" spans="1:37" ht="15.75" customHeight="1">
      <c r="A281" s="53"/>
      <c r="B281" s="53"/>
      <c r="C281" s="53"/>
      <c r="D281" s="53"/>
      <c r="E281" s="53"/>
      <c r="F281" s="53"/>
      <c r="G281" s="53"/>
      <c r="H281" s="53"/>
      <c r="I281" s="53"/>
      <c r="J281" s="53"/>
      <c r="K281" s="53"/>
      <c r="L281" s="53"/>
      <c r="M281" s="53"/>
      <c r="N281" s="53"/>
      <c r="O281" s="53"/>
      <c r="P281" s="53"/>
      <c r="Q281" s="53"/>
      <c r="R281" s="53"/>
      <c r="S281" s="53"/>
      <c r="T281" s="53"/>
      <c r="U281" s="5"/>
      <c r="V281" s="5"/>
      <c r="W281" s="5"/>
      <c r="X281" s="5"/>
      <c r="Y281" s="5"/>
      <c r="Z281" s="5"/>
      <c r="AA281" s="5"/>
      <c r="AB281" s="5"/>
      <c r="AC281" s="5"/>
      <c r="AD281" s="5"/>
      <c r="AE281" s="5"/>
      <c r="AF281" s="5"/>
      <c r="AG281" s="5"/>
      <c r="AH281" s="5"/>
      <c r="AI281" s="5"/>
      <c r="AJ281" s="5"/>
      <c r="AK281" s="5"/>
    </row>
    <row r="282" spans="1:37" ht="15.75" customHeight="1">
      <c r="A282" s="53"/>
      <c r="B282" s="53"/>
      <c r="C282" s="53"/>
      <c r="D282" s="53"/>
      <c r="E282" s="53"/>
      <c r="F282" s="53"/>
      <c r="G282" s="53"/>
      <c r="H282" s="53"/>
      <c r="I282" s="53"/>
      <c r="J282" s="53"/>
      <c r="K282" s="53"/>
      <c r="L282" s="53"/>
      <c r="M282" s="53"/>
      <c r="N282" s="53"/>
      <c r="O282" s="53"/>
      <c r="P282" s="53"/>
      <c r="Q282" s="53"/>
      <c r="R282" s="53"/>
      <c r="S282" s="53"/>
      <c r="T282" s="53"/>
      <c r="U282" s="5"/>
      <c r="V282" s="5"/>
      <c r="W282" s="5"/>
      <c r="X282" s="5"/>
      <c r="Y282" s="5"/>
      <c r="Z282" s="5"/>
      <c r="AA282" s="5"/>
      <c r="AB282" s="5"/>
      <c r="AC282" s="5"/>
      <c r="AD282" s="5"/>
      <c r="AE282" s="5"/>
      <c r="AF282" s="5"/>
      <c r="AG282" s="5"/>
      <c r="AH282" s="5"/>
      <c r="AI282" s="5"/>
      <c r="AJ282" s="5"/>
      <c r="AK282" s="5"/>
    </row>
    <row r="283" spans="1:37" ht="15.75" customHeight="1">
      <c r="A283" s="53"/>
      <c r="B283" s="53"/>
      <c r="C283" s="53"/>
      <c r="D283" s="53"/>
      <c r="E283" s="53"/>
      <c r="F283" s="53"/>
      <c r="G283" s="53"/>
      <c r="H283" s="53"/>
      <c r="I283" s="53"/>
      <c r="J283" s="53"/>
      <c r="K283" s="53"/>
      <c r="L283" s="53"/>
      <c r="M283" s="53"/>
      <c r="N283" s="53"/>
      <c r="O283" s="53"/>
      <c r="P283" s="53"/>
      <c r="Q283" s="53"/>
      <c r="R283" s="53"/>
      <c r="S283" s="53"/>
      <c r="T283" s="53"/>
      <c r="U283" s="5"/>
      <c r="V283" s="5"/>
      <c r="W283" s="5"/>
      <c r="X283" s="5"/>
      <c r="Y283" s="5"/>
      <c r="Z283" s="5"/>
      <c r="AA283" s="5"/>
      <c r="AB283" s="5"/>
      <c r="AC283" s="5"/>
      <c r="AD283" s="5"/>
      <c r="AE283" s="5"/>
      <c r="AF283" s="5"/>
      <c r="AG283" s="5"/>
      <c r="AH283" s="5"/>
      <c r="AI283" s="5"/>
      <c r="AJ283" s="5"/>
      <c r="AK283" s="5"/>
    </row>
    <row r="284" spans="1:37" ht="15.75" customHeight="1"/>
    <row r="285" spans="1:37" ht="15.75" customHeight="1"/>
    <row r="286" spans="1:37" ht="15.75" customHeight="1"/>
    <row r="287" spans="1:37" ht="15.75" customHeight="1"/>
    <row r="288" spans="1:37"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4">
    <mergeCell ref="Z4:AA4"/>
    <mergeCell ref="AB4:AC4"/>
    <mergeCell ref="AD4:AE4"/>
    <mergeCell ref="P4:Q4"/>
    <mergeCell ref="R4:S4"/>
    <mergeCell ref="T4:U4"/>
    <mergeCell ref="V4:W4"/>
    <mergeCell ref="X4:Y4"/>
    <mergeCell ref="AF4:AG4"/>
    <mergeCell ref="AH4:AI4"/>
    <mergeCell ref="B3:G3"/>
    <mergeCell ref="H3:M3"/>
    <mergeCell ref="N3:S3"/>
    <mergeCell ref="T3:Y3"/>
    <mergeCell ref="Z3:AE3"/>
    <mergeCell ref="AF3:AK3"/>
    <mergeCell ref="B4:C4"/>
    <mergeCell ref="AJ4:AK4"/>
    <mergeCell ref="D4:E4"/>
    <mergeCell ref="F4:G4"/>
    <mergeCell ref="H4:I4"/>
    <mergeCell ref="J4:K4"/>
    <mergeCell ref="L4:M4"/>
    <mergeCell ref="N4:O4"/>
  </mergeCells>
  <pageMargins left="0.75" right="0.75" top="1" bottom="1" header="0" footer="0"/>
  <pageSetup paperSize="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0"/>
  </sheetPr>
  <dimension ref="A1:AD1000"/>
  <sheetViews>
    <sheetView workbookViewId="0">
      <pane xSplit="1" ySplit="4" topLeftCell="B5" activePane="bottomRight" state="frozen"/>
      <selection pane="topRight" activeCell="B1" sqref="B1"/>
      <selection pane="bottomLeft" activeCell="A5" sqref="A5"/>
      <selection pane="bottomRight" activeCell="B5" sqref="B5"/>
    </sheetView>
  </sheetViews>
  <sheetFormatPr defaultColWidth="12.6640625" defaultRowHeight="15" customHeight="1"/>
  <cols>
    <col min="1" max="1" width="32" customWidth="1"/>
    <col min="2" max="13" width="13" customWidth="1"/>
  </cols>
  <sheetData>
    <row r="1" spans="1:30" ht="15.75" customHeight="1">
      <c r="A1" s="1" t="s">
        <v>209</v>
      </c>
      <c r="B1" s="53"/>
      <c r="C1" s="53"/>
      <c r="D1" s="53"/>
      <c r="E1" s="53"/>
      <c r="F1" s="53"/>
      <c r="G1" s="53"/>
      <c r="H1" s="53"/>
      <c r="I1" s="53"/>
      <c r="J1" s="5"/>
      <c r="K1" s="5"/>
      <c r="L1" s="5"/>
      <c r="M1" s="5"/>
      <c r="N1" s="5"/>
      <c r="O1" s="5"/>
      <c r="P1" s="5"/>
      <c r="Q1" s="5"/>
      <c r="R1" s="5"/>
      <c r="S1" s="5"/>
      <c r="T1" s="5"/>
      <c r="U1" s="5"/>
      <c r="V1" s="5"/>
      <c r="W1" s="5"/>
      <c r="X1" s="5"/>
      <c r="Y1" s="5"/>
      <c r="Z1" s="5"/>
      <c r="AA1" s="5"/>
      <c r="AB1" s="5"/>
      <c r="AC1" s="5"/>
      <c r="AD1" s="5"/>
    </row>
    <row r="2" spans="1:30" ht="15.75" customHeight="1">
      <c r="A2" s="53"/>
      <c r="B2" s="53"/>
      <c r="C2" s="53"/>
      <c r="D2" s="53"/>
      <c r="E2" s="53"/>
      <c r="F2" s="53"/>
      <c r="G2" s="53"/>
      <c r="H2" s="53"/>
      <c r="I2" s="53"/>
      <c r="J2" s="5"/>
      <c r="K2" s="5"/>
      <c r="L2" s="5"/>
      <c r="M2" s="5"/>
      <c r="N2" s="5"/>
      <c r="O2" s="5"/>
      <c r="P2" s="5"/>
      <c r="Q2" s="5"/>
      <c r="R2" s="5"/>
      <c r="S2" s="5"/>
      <c r="T2" s="5"/>
      <c r="U2" s="5"/>
      <c r="V2" s="5"/>
      <c r="W2" s="5"/>
      <c r="X2" s="5"/>
      <c r="Y2" s="5"/>
      <c r="Z2" s="5"/>
      <c r="AA2" s="5"/>
      <c r="AB2" s="5"/>
      <c r="AC2" s="5"/>
      <c r="AD2" s="5"/>
    </row>
    <row r="3" spans="1:30" ht="15.75" customHeight="1">
      <c r="A3" s="68"/>
      <c r="B3" s="105">
        <v>2020</v>
      </c>
      <c r="C3" s="107"/>
      <c r="D3" s="105">
        <v>2021</v>
      </c>
      <c r="E3" s="107"/>
      <c r="F3" s="105">
        <v>2022</v>
      </c>
      <c r="G3" s="107"/>
      <c r="H3" s="105">
        <v>2023</v>
      </c>
      <c r="I3" s="107"/>
      <c r="J3" s="105">
        <v>2024</v>
      </c>
      <c r="K3" s="107"/>
      <c r="L3" s="105">
        <v>2025</v>
      </c>
      <c r="M3" s="107"/>
      <c r="N3" s="5"/>
      <c r="O3" s="5"/>
      <c r="P3" s="5"/>
      <c r="Q3" s="5"/>
      <c r="R3" s="5"/>
      <c r="S3" s="5"/>
      <c r="T3" s="5"/>
      <c r="U3" s="5"/>
      <c r="V3" s="5"/>
      <c r="W3" s="5"/>
      <c r="X3" s="5"/>
      <c r="Y3" s="5"/>
      <c r="Z3" s="5"/>
      <c r="AA3" s="5"/>
      <c r="AB3" s="5"/>
      <c r="AC3" s="5"/>
      <c r="AD3" s="5"/>
    </row>
    <row r="4" spans="1:30" ht="15.75" customHeight="1">
      <c r="A4" s="69"/>
      <c r="B4" s="7" t="s">
        <v>21</v>
      </c>
      <c r="C4" s="7" t="s">
        <v>133</v>
      </c>
      <c r="D4" s="7" t="s">
        <v>21</v>
      </c>
      <c r="E4" s="7" t="s">
        <v>133</v>
      </c>
      <c r="F4" s="7" t="s">
        <v>21</v>
      </c>
      <c r="G4" s="7" t="s">
        <v>133</v>
      </c>
      <c r="H4" s="7" t="s">
        <v>21</v>
      </c>
      <c r="I4" s="7" t="s">
        <v>133</v>
      </c>
      <c r="J4" s="7" t="s">
        <v>21</v>
      </c>
      <c r="K4" s="7" t="s">
        <v>133</v>
      </c>
      <c r="L4" s="7" t="s">
        <v>21</v>
      </c>
      <c r="M4" s="7" t="s">
        <v>133</v>
      </c>
      <c r="N4" s="5"/>
      <c r="O4" s="5"/>
      <c r="P4" s="5"/>
      <c r="Q4" s="5"/>
      <c r="R4" s="5"/>
      <c r="S4" s="5"/>
      <c r="T4" s="5"/>
      <c r="U4" s="5"/>
      <c r="V4" s="5"/>
      <c r="W4" s="5"/>
      <c r="X4" s="5"/>
      <c r="Y4" s="5"/>
      <c r="Z4" s="5"/>
      <c r="AA4" s="5"/>
      <c r="AB4" s="5"/>
      <c r="AC4" s="5"/>
      <c r="AD4" s="5"/>
    </row>
    <row r="5" spans="1:30" ht="15.75" customHeight="1">
      <c r="A5" s="10" t="s">
        <v>134</v>
      </c>
      <c r="B5" s="11">
        <v>2</v>
      </c>
      <c r="C5" s="58">
        <v>6.8728522336769799</v>
      </c>
      <c r="D5" s="11">
        <v>2</v>
      </c>
      <c r="E5" s="58">
        <v>6.8728522336769799</v>
      </c>
      <c r="F5" s="11">
        <v>2</v>
      </c>
      <c r="G5" s="59">
        <v>6.37</v>
      </c>
      <c r="H5" s="11">
        <v>2</v>
      </c>
      <c r="I5" s="59">
        <v>6.51</v>
      </c>
      <c r="J5" s="10">
        <v>2</v>
      </c>
      <c r="K5" s="59">
        <v>6.8728522336769799</v>
      </c>
      <c r="L5" s="10">
        <v>2</v>
      </c>
      <c r="M5" s="58">
        <v>6.8728522336769799</v>
      </c>
      <c r="N5" s="5"/>
      <c r="O5" s="5"/>
      <c r="P5" s="5"/>
      <c r="Q5" s="5"/>
      <c r="R5" s="5"/>
      <c r="S5" s="5"/>
      <c r="T5" s="5"/>
      <c r="U5" s="5"/>
      <c r="V5" s="5"/>
      <c r="W5" s="5"/>
      <c r="X5" s="5"/>
      <c r="Y5" s="5"/>
      <c r="Z5" s="5"/>
      <c r="AA5" s="5"/>
      <c r="AB5" s="5"/>
      <c r="AC5" s="5"/>
      <c r="AD5" s="5"/>
    </row>
    <row r="6" spans="1:30" ht="15.75" customHeight="1">
      <c r="A6" s="16" t="s">
        <v>135</v>
      </c>
      <c r="B6" s="20">
        <v>44</v>
      </c>
      <c r="C6" s="60">
        <v>14.4689246958237</v>
      </c>
      <c r="D6" s="20">
        <v>42</v>
      </c>
      <c r="E6" s="60">
        <v>13.811246300559</v>
      </c>
      <c r="F6" s="20">
        <v>40</v>
      </c>
      <c r="G6" s="61">
        <v>13.14</v>
      </c>
      <c r="H6" s="20">
        <v>40</v>
      </c>
      <c r="I6" s="61">
        <v>13.17</v>
      </c>
      <c r="J6" s="16">
        <v>38</v>
      </c>
      <c r="K6" s="61">
        <v>12.495889510029601</v>
      </c>
      <c r="L6" s="16">
        <v>38</v>
      </c>
      <c r="M6" s="60">
        <v>12.495889510029601</v>
      </c>
      <c r="N6" s="5"/>
      <c r="O6" s="5"/>
      <c r="P6" s="70"/>
      <c r="Q6" s="5"/>
      <c r="R6" s="5"/>
      <c r="S6" s="5"/>
      <c r="T6" s="5"/>
      <c r="U6" s="5"/>
      <c r="V6" s="5"/>
      <c r="W6" s="5"/>
      <c r="X6" s="5"/>
      <c r="Y6" s="5"/>
      <c r="Z6" s="5"/>
      <c r="AA6" s="5"/>
      <c r="AB6" s="5"/>
      <c r="AC6" s="5"/>
      <c r="AD6" s="5"/>
    </row>
    <row r="7" spans="1:30" ht="15.75" customHeight="1">
      <c r="A7" s="10" t="s">
        <v>136</v>
      </c>
      <c r="B7" s="11">
        <v>14</v>
      </c>
      <c r="C7" s="58">
        <v>12.0378331900258</v>
      </c>
      <c r="D7" s="11">
        <v>13</v>
      </c>
      <c r="E7" s="58">
        <v>11.177987962166799</v>
      </c>
      <c r="F7" s="11">
        <v>9</v>
      </c>
      <c r="G7" s="59">
        <v>7.85</v>
      </c>
      <c r="H7" s="11">
        <v>10</v>
      </c>
      <c r="I7" s="59">
        <v>8.83</v>
      </c>
      <c r="J7" s="10">
        <v>10</v>
      </c>
      <c r="K7" s="59">
        <v>8.5984522785898498</v>
      </c>
      <c r="L7" s="10">
        <v>11</v>
      </c>
      <c r="M7" s="58">
        <v>9.4582975064488402</v>
      </c>
      <c r="N7" s="5"/>
      <c r="O7" s="5"/>
      <c r="P7" s="70"/>
      <c r="Q7" s="5"/>
      <c r="R7" s="5"/>
      <c r="S7" s="5"/>
      <c r="T7" s="5"/>
      <c r="U7" s="5"/>
      <c r="V7" s="5"/>
      <c r="W7" s="5"/>
      <c r="X7" s="5"/>
      <c r="Y7" s="5"/>
      <c r="Z7" s="5"/>
      <c r="AA7" s="5"/>
      <c r="AB7" s="5"/>
      <c r="AC7" s="5"/>
      <c r="AD7" s="5"/>
    </row>
    <row r="8" spans="1:30" ht="15.75" customHeight="1">
      <c r="A8" s="22" t="s">
        <v>33</v>
      </c>
      <c r="B8" s="22">
        <v>1066</v>
      </c>
      <c r="C8" s="62">
        <v>24.686783539056499</v>
      </c>
      <c r="D8" s="22">
        <v>1075</v>
      </c>
      <c r="E8" s="62">
        <v>24.895208540793401</v>
      </c>
      <c r="F8" s="22">
        <v>1051</v>
      </c>
      <c r="G8" s="63">
        <v>24.57</v>
      </c>
      <c r="H8" s="22">
        <v>1031</v>
      </c>
      <c r="I8" s="63">
        <v>24.16</v>
      </c>
      <c r="J8" s="22">
        <v>1005</v>
      </c>
      <c r="K8" s="63">
        <v>23.274125193951001</v>
      </c>
      <c r="L8" s="22">
        <v>1024</v>
      </c>
      <c r="M8" s="62">
        <v>23.714133530951099</v>
      </c>
      <c r="N8" s="5"/>
      <c r="O8" s="5"/>
      <c r="P8" s="70"/>
      <c r="Q8" s="5"/>
      <c r="R8" s="5"/>
      <c r="S8" s="5"/>
      <c r="T8" s="5"/>
      <c r="U8" s="5"/>
      <c r="V8" s="5"/>
      <c r="W8" s="5"/>
      <c r="X8" s="5"/>
      <c r="Y8" s="5"/>
      <c r="Z8" s="5"/>
      <c r="AA8" s="5"/>
      <c r="AB8" s="5"/>
      <c r="AC8" s="5"/>
      <c r="AD8" s="5"/>
    </row>
    <row r="9" spans="1:30" ht="15.75" customHeight="1">
      <c r="A9" s="10" t="s">
        <v>137</v>
      </c>
      <c r="B9" s="11">
        <v>5</v>
      </c>
      <c r="C9" s="58">
        <v>5.5432372505543199</v>
      </c>
      <c r="D9" s="11">
        <v>3</v>
      </c>
      <c r="E9" s="58">
        <v>3.32594235033259</v>
      </c>
      <c r="F9" s="11">
        <v>3</v>
      </c>
      <c r="G9" s="59">
        <v>3.31</v>
      </c>
      <c r="H9" s="11">
        <v>2</v>
      </c>
      <c r="I9" s="59">
        <v>2.2400000000000002</v>
      </c>
      <c r="J9" s="10">
        <v>2</v>
      </c>
      <c r="K9" s="59">
        <v>2.2172949002217299</v>
      </c>
      <c r="L9" s="10">
        <v>2</v>
      </c>
      <c r="M9" s="58">
        <v>2.2172949002217299</v>
      </c>
      <c r="N9" s="5"/>
      <c r="O9" s="5"/>
      <c r="P9" s="70"/>
      <c r="Q9" s="5"/>
      <c r="R9" s="5"/>
      <c r="S9" s="5"/>
      <c r="T9" s="5"/>
      <c r="U9" s="5"/>
      <c r="V9" s="5"/>
      <c r="W9" s="5"/>
      <c r="X9" s="5"/>
      <c r="Y9" s="5"/>
      <c r="Z9" s="5"/>
      <c r="AA9" s="5"/>
      <c r="AB9" s="5"/>
      <c r="AC9" s="5"/>
      <c r="AD9" s="5"/>
    </row>
    <row r="10" spans="1:30" ht="15.75" customHeight="1">
      <c r="A10" s="16" t="s">
        <v>138</v>
      </c>
      <c r="B10" s="20">
        <v>7</v>
      </c>
      <c r="C10" s="60">
        <v>8.1490104772991803</v>
      </c>
      <c r="D10" s="20">
        <v>7</v>
      </c>
      <c r="E10" s="60">
        <v>8.1490104772991803</v>
      </c>
      <c r="F10" s="20">
        <v>8</v>
      </c>
      <c r="G10" s="61">
        <v>9.2899999999999991</v>
      </c>
      <c r="H10" s="20">
        <v>8</v>
      </c>
      <c r="I10" s="61">
        <v>9.3000000000000007</v>
      </c>
      <c r="J10" s="16">
        <v>8</v>
      </c>
      <c r="K10" s="61">
        <v>9.3131548311990695</v>
      </c>
      <c r="L10" s="16">
        <v>10</v>
      </c>
      <c r="M10" s="60">
        <v>11.6414435389988</v>
      </c>
      <c r="N10" s="5"/>
      <c r="O10" s="5"/>
      <c r="P10" s="70"/>
      <c r="Q10" s="5"/>
      <c r="R10" s="5"/>
      <c r="S10" s="5"/>
      <c r="T10" s="5"/>
      <c r="U10" s="5"/>
      <c r="V10" s="5"/>
      <c r="W10" s="5"/>
      <c r="X10" s="5"/>
      <c r="Y10" s="5"/>
      <c r="Z10" s="5"/>
      <c r="AA10" s="5"/>
      <c r="AB10" s="5"/>
      <c r="AC10" s="5"/>
      <c r="AD10" s="5"/>
    </row>
    <row r="11" spans="1:30" ht="15.75" customHeight="1">
      <c r="A11" s="10" t="s">
        <v>139</v>
      </c>
      <c r="B11" s="11">
        <v>18</v>
      </c>
      <c r="C11" s="58">
        <v>9.6205237840726898</v>
      </c>
      <c r="D11" s="11">
        <v>18</v>
      </c>
      <c r="E11" s="58">
        <v>9.6205237840726898</v>
      </c>
      <c r="F11" s="11">
        <v>20</v>
      </c>
      <c r="G11" s="59">
        <v>10.130000000000001</v>
      </c>
      <c r="H11" s="11">
        <v>19</v>
      </c>
      <c r="I11" s="59">
        <v>9.6999999999999993</v>
      </c>
      <c r="J11" s="10">
        <v>21</v>
      </c>
      <c r="K11" s="59">
        <v>11.2239444147515</v>
      </c>
      <c r="L11" s="10">
        <v>25</v>
      </c>
      <c r="M11" s="58">
        <v>13.361838588989899</v>
      </c>
      <c r="N11" s="5"/>
      <c r="O11" s="5"/>
      <c r="P11" s="70"/>
      <c r="Q11" s="5"/>
      <c r="R11" s="5"/>
      <c r="S11" s="5"/>
      <c r="T11" s="5"/>
      <c r="U11" s="5"/>
      <c r="V11" s="5"/>
      <c r="W11" s="5"/>
      <c r="X11" s="5"/>
      <c r="Y11" s="5"/>
      <c r="Z11" s="5"/>
      <c r="AA11" s="5"/>
      <c r="AB11" s="5"/>
      <c r="AC11" s="5"/>
      <c r="AD11" s="5"/>
    </row>
    <row r="12" spans="1:30" ht="15.75" customHeight="1">
      <c r="A12" s="16" t="s">
        <v>140</v>
      </c>
      <c r="B12" s="20">
        <v>5</v>
      </c>
      <c r="C12" s="60">
        <v>33.783783783783797</v>
      </c>
      <c r="D12" s="20">
        <v>5</v>
      </c>
      <c r="E12" s="60">
        <v>33.783783783783797</v>
      </c>
      <c r="F12" s="20">
        <v>5</v>
      </c>
      <c r="G12" s="61">
        <v>34.01</v>
      </c>
      <c r="H12" s="20">
        <v>6</v>
      </c>
      <c r="I12" s="61">
        <v>42.86</v>
      </c>
      <c r="J12" s="16">
        <v>4</v>
      </c>
      <c r="K12" s="61">
        <v>27.027027027027</v>
      </c>
      <c r="L12" s="16">
        <v>5</v>
      </c>
      <c r="M12" s="60">
        <v>33.783783783783797</v>
      </c>
      <c r="N12" s="5"/>
      <c r="O12" s="5"/>
      <c r="P12" s="70"/>
      <c r="Q12" s="5"/>
      <c r="R12" s="5"/>
      <c r="S12" s="5"/>
      <c r="T12" s="5"/>
      <c r="U12" s="5"/>
      <c r="V12" s="5"/>
      <c r="W12" s="5"/>
      <c r="X12" s="5"/>
      <c r="Y12" s="5"/>
      <c r="Z12" s="5"/>
      <c r="AA12" s="5"/>
      <c r="AB12" s="5"/>
      <c r="AC12" s="5"/>
      <c r="AD12" s="5"/>
    </row>
    <row r="13" spans="1:30" ht="15.75" customHeight="1">
      <c r="A13" s="10" t="s">
        <v>141</v>
      </c>
      <c r="B13" s="11">
        <v>4</v>
      </c>
      <c r="C13" s="58">
        <v>12.6182965299685</v>
      </c>
      <c r="D13" s="11">
        <v>3</v>
      </c>
      <c r="E13" s="58">
        <v>9.4637223974763405</v>
      </c>
      <c r="F13" s="11">
        <v>3</v>
      </c>
      <c r="G13" s="59">
        <v>9.65</v>
      </c>
      <c r="H13" s="11">
        <v>3</v>
      </c>
      <c r="I13" s="59">
        <v>9.7100000000000009</v>
      </c>
      <c r="J13" s="10">
        <v>2</v>
      </c>
      <c r="K13" s="59">
        <v>6.3091482649842296</v>
      </c>
      <c r="L13" s="10">
        <v>2</v>
      </c>
      <c r="M13" s="58">
        <v>6.3091482649842296</v>
      </c>
      <c r="N13" s="5"/>
      <c r="O13" s="5"/>
      <c r="P13" s="70"/>
      <c r="Q13" s="5"/>
      <c r="R13" s="5"/>
      <c r="S13" s="5"/>
      <c r="T13" s="5"/>
      <c r="U13" s="5"/>
      <c r="V13" s="5"/>
      <c r="W13" s="5"/>
      <c r="X13" s="5"/>
      <c r="Y13" s="5"/>
      <c r="Z13" s="5"/>
      <c r="AA13" s="5"/>
      <c r="AB13" s="5"/>
      <c r="AC13" s="5"/>
      <c r="AD13" s="5"/>
    </row>
    <row r="14" spans="1:30" ht="15.75" customHeight="1">
      <c r="A14" s="16" t="s">
        <v>142</v>
      </c>
      <c r="B14" s="20">
        <v>15</v>
      </c>
      <c r="C14" s="60">
        <v>13.4048257372654</v>
      </c>
      <c r="D14" s="20">
        <v>14</v>
      </c>
      <c r="E14" s="60">
        <v>12.511170688114399</v>
      </c>
      <c r="F14" s="20">
        <v>15</v>
      </c>
      <c r="G14" s="61">
        <v>13.39</v>
      </c>
      <c r="H14" s="20">
        <v>15</v>
      </c>
      <c r="I14" s="61">
        <v>13.54</v>
      </c>
      <c r="J14" s="16">
        <v>14</v>
      </c>
      <c r="K14" s="61">
        <v>12.511170688114399</v>
      </c>
      <c r="L14" s="16">
        <v>15</v>
      </c>
      <c r="M14" s="60">
        <v>13.4048257372654</v>
      </c>
      <c r="N14" s="5"/>
      <c r="O14" s="5"/>
      <c r="P14" s="70"/>
      <c r="Q14" s="5"/>
      <c r="R14" s="5"/>
      <c r="S14" s="5"/>
      <c r="T14" s="5"/>
      <c r="U14" s="5"/>
      <c r="V14" s="5"/>
      <c r="W14" s="5"/>
      <c r="X14" s="5"/>
      <c r="Y14" s="5"/>
      <c r="Z14" s="5"/>
      <c r="AA14" s="5"/>
      <c r="AB14" s="5"/>
      <c r="AC14" s="5"/>
      <c r="AD14" s="5"/>
    </row>
    <row r="15" spans="1:30" ht="15.75" customHeight="1">
      <c r="A15" s="10" t="s">
        <v>143</v>
      </c>
      <c r="B15" s="11">
        <v>1</v>
      </c>
      <c r="C15" s="58">
        <v>2.0040080160320599</v>
      </c>
      <c r="D15" s="11">
        <v>5</v>
      </c>
      <c r="E15" s="58">
        <v>10.0200400801603</v>
      </c>
      <c r="F15" s="11">
        <v>5</v>
      </c>
      <c r="G15" s="59">
        <v>9.6</v>
      </c>
      <c r="H15" s="11">
        <v>5</v>
      </c>
      <c r="I15" s="59">
        <v>9.77</v>
      </c>
      <c r="J15" s="10">
        <v>5</v>
      </c>
      <c r="K15" s="59">
        <v>10.0200400801603</v>
      </c>
      <c r="L15" s="10">
        <v>6</v>
      </c>
      <c r="M15" s="58">
        <v>12.0240480961924</v>
      </c>
      <c r="N15" s="5"/>
      <c r="O15" s="5"/>
      <c r="P15" s="70"/>
      <c r="Q15" s="5"/>
      <c r="R15" s="5"/>
      <c r="S15" s="5"/>
      <c r="T15" s="5"/>
      <c r="U15" s="5"/>
      <c r="V15" s="5"/>
      <c r="W15" s="5"/>
      <c r="X15" s="5"/>
      <c r="Y15" s="5"/>
      <c r="Z15" s="5"/>
      <c r="AA15" s="5"/>
      <c r="AB15" s="5"/>
      <c r="AC15" s="5"/>
      <c r="AD15" s="5"/>
    </row>
    <row r="16" spans="1:30" ht="15.75" customHeight="1">
      <c r="A16" s="16" t="s">
        <v>144</v>
      </c>
      <c r="B16" s="20">
        <v>66</v>
      </c>
      <c r="C16" s="60">
        <v>9.1438071487946804</v>
      </c>
      <c r="D16" s="20">
        <v>67</v>
      </c>
      <c r="E16" s="60">
        <v>9.28234968135218</v>
      </c>
      <c r="F16" s="20">
        <v>63</v>
      </c>
      <c r="G16" s="61">
        <v>8.66</v>
      </c>
      <c r="H16" s="20">
        <v>59</v>
      </c>
      <c r="I16" s="61">
        <v>8.14</v>
      </c>
      <c r="J16" s="16">
        <v>63</v>
      </c>
      <c r="K16" s="61">
        <v>8.7281795511221905</v>
      </c>
      <c r="L16" s="16">
        <v>66</v>
      </c>
      <c r="M16" s="60">
        <v>9.1438071487946804</v>
      </c>
      <c r="N16" s="5"/>
      <c r="O16" s="5"/>
      <c r="P16" s="70"/>
      <c r="Q16" s="5"/>
      <c r="R16" s="5"/>
      <c r="S16" s="5"/>
      <c r="T16" s="5"/>
      <c r="U16" s="5"/>
      <c r="V16" s="5"/>
      <c r="W16" s="5"/>
      <c r="X16" s="5"/>
      <c r="Y16" s="5"/>
      <c r="Z16" s="5"/>
      <c r="AA16" s="5"/>
      <c r="AB16" s="5"/>
      <c r="AC16" s="5"/>
      <c r="AD16" s="5"/>
    </row>
    <row r="17" spans="1:30" ht="15.75" customHeight="1">
      <c r="A17" s="10" t="s">
        <v>145</v>
      </c>
      <c r="B17" s="11">
        <v>1</v>
      </c>
      <c r="C17" s="58">
        <v>5.3475935828876997</v>
      </c>
      <c r="D17" s="11">
        <v>1</v>
      </c>
      <c r="E17" s="58">
        <v>5.3475935828876997</v>
      </c>
      <c r="F17" s="11">
        <v>1</v>
      </c>
      <c r="G17" s="59">
        <v>5.0999999999999996</v>
      </c>
      <c r="H17" s="11">
        <v>1</v>
      </c>
      <c r="I17" s="59">
        <v>5.21</v>
      </c>
      <c r="J17" s="10">
        <v>1</v>
      </c>
      <c r="K17" s="59">
        <v>5.3475935828876997</v>
      </c>
      <c r="L17" s="10">
        <v>1</v>
      </c>
      <c r="M17" s="58">
        <v>5.3475935828876997</v>
      </c>
      <c r="N17" s="5"/>
      <c r="O17" s="5"/>
      <c r="P17" s="70"/>
      <c r="Q17" s="5"/>
      <c r="R17" s="5"/>
      <c r="S17" s="5"/>
      <c r="T17" s="5"/>
      <c r="U17" s="5"/>
      <c r="V17" s="5"/>
      <c r="W17" s="5"/>
      <c r="X17" s="5"/>
      <c r="Y17" s="5"/>
      <c r="Z17" s="5"/>
      <c r="AA17" s="5"/>
      <c r="AB17" s="5"/>
      <c r="AC17" s="5"/>
      <c r="AD17" s="5"/>
    </row>
    <row r="18" spans="1:30" ht="15.75" customHeight="1">
      <c r="A18" s="16" t="s">
        <v>146</v>
      </c>
      <c r="B18" s="20">
        <v>3</v>
      </c>
      <c r="C18" s="60">
        <v>8.1743869209809308</v>
      </c>
      <c r="D18" s="20">
        <v>2</v>
      </c>
      <c r="E18" s="60">
        <v>5.4495912806539497</v>
      </c>
      <c r="F18" s="20">
        <v>1</v>
      </c>
      <c r="G18" s="61">
        <v>2.52</v>
      </c>
      <c r="H18" s="16">
        <v>1</v>
      </c>
      <c r="I18" s="61">
        <v>2.64</v>
      </c>
      <c r="J18" s="16">
        <v>1</v>
      </c>
      <c r="K18" s="61">
        <v>2.7247956403269802</v>
      </c>
      <c r="L18" s="16">
        <v>3</v>
      </c>
      <c r="M18" s="60">
        <v>8.1743869209809308</v>
      </c>
      <c r="N18" s="5"/>
      <c r="O18" s="5"/>
      <c r="P18" s="70"/>
      <c r="Q18" s="5"/>
      <c r="R18" s="5"/>
      <c r="S18" s="5"/>
      <c r="T18" s="5"/>
      <c r="U18" s="5"/>
      <c r="V18" s="5"/>
      <c r="W18" s="5"/>
      <c r="X18" s="5"/>
      <c r="Y18" s="5"/>
      <c r="Z18" s="5"/>
      <c r="AA18" s="5"/>
      <c r="AB18" s="5"/>
      <c r="AC18" s="5"/>
      <c r="AD18" s="5"/>
    </row>
    <row r="19" spans="1:30" ht="15.75" customHeight="1">
      <c r="A19" s="10" t="s">
        <v>147</v>
      </c>
      <c r="B19" s="11">
        <v>11</v>
      </c>
      <c r="C19" s="58">
        <v>14.304291287386199</v>
      </c>
      <c r="D19" s="11">
        <v>11</v>
      </c>
      <c r="E19" s="58">
        <v>14.304291287386199</v>
      </c>
      <c r="F19" s="11">
        <v>9</v>
      </c>
      <c r="G19" s="59">
        <v>11.31</v>
      </c>
      <c r="H19" s="11">
        <v>8</v>
      </c>
      <c r="I19" s="59">
        <v>10.35</v>
      </c>
      <c r="J19" s="10">
        <v>7</v>
      </c>
      <c r="K19" s="59">
        <v>9.1027308192457692</v>
      </c>
      <c r="L19" s="10">
        <v>6</v>
      </c>
      <c r="M19" s="58">
        <v>7.8023407022106603</v>
      </c>
      <c r="N19" s="5"/>
      <c r="O19" s="5"/>
      <c r="P19" s="70"/>
      <c r="Q19" s="5"/>
      <c r="R19" s="5"/>
      <c r="S19" s="5"/>
      <c r="T19" s="5"/>
      <c r="U19" s="5"/>
      <c r="V19" s="5"/>
      <c r="W19" s="5"/>
      <c r="X19" s="5"/>
      <c r="Y19" s="5"/>
      <c r="Z19" s="5"/>
      <c r="AA19" s="5"/>
      <c r="AB19" s="5"/>
      <c r="AC19" s="5"/>
      <c r="AD19" s="5"/>
    </row>
    <row r="20" spans="1:30" ht="15.75" customHeight="1">
      <c r="A20" s="16" t="s">
        <v>148</v>
      </c>
      <c r="B20" s="20">
        <v>66</v>
      </c>
      <c r="C20" s="60">
        <v>18.905757662560902</v>
      </c>
      <c r="D20" s="20">
        <v>62</v>
      </c>
      <c r="E20" s="60">
        <v>17.759954167860201</v>
      </c>
      <c r="F20" s="20">
        <v>61</v>
      </c>
      <c r="G20" s="61">
        <v>17.2</v>
      </c>
      <c r="H20" s="20">
        <v>62</v>
      </c>
      <c r="I20" s="61">
        <v>17.59</v>
      </c>
      <c r="J20" s="16">
        <v>61</v>
      </c>
      <c r="K20" s="61">
        <v>17.4735032941851</v>
      </c>
      <c r="L20" s="16">
        <v>67</v>
      </c>
      <c r="M20" s="60">
        <v>19.192208536235999</v>
      </c>
      <c r="N20" s="5"/>
      <c r="O20" s="5"/>
      <c r="P20" s="70"/>
      <c r="Q20" s="5"/>
      <c r="R20" s="5"/>
      <c r="S20" s="5"/>
      <c r="T20" s="5"/>
      <c r="U20" s="5"/>
      <c r="V20" s="5"/>
      <c r="W20" s="5"/>
      <c r="X20" s="5"/>
      <c r="Y20" s="5"/>
      <c r="Z20" s="5"/>
      <c r="AA20" s="5"/>
      <c r="AB20" s="5"/>
      <c r="AC20" s="5"/>
      <c r="AD20" s="5"/>
    </row>
    <row r="21" spans="1:30" ht="15.75" customHeight="1">
      <c r="A21" s="10" t="s">
        <v>149</v>
      </c>
      <c r="B21" s="11">
        <v>23</v>
      </c>
      <c r="C21" s="58">
        <v>8.3819241982507293</v>
      </c>
      <c r="D21" s="11">
        <v>23</v>
      </c>
      <c r="E21" s="58">
        <v>8.3819241982507293</v>
      </c>
      <c r="F21" s="11">
        <v>21</v>
      </c>
      <c r="G21" s="59">
        <v>7.47</v>
      </c>
      <c r="H21" s="11">
        <v>20</v>
      </c>
      <c r="I21" s="59">
        <v>7.23</v>
      </c>
      <c r="J21" s="10">
        <v>19</v>
      </c>
      <c r="K21" s="59">
        <v>6.9241982507288604</v>
      </c>
      <c r="L21" s="10">
        <v>23</v>
      </c>
      <c r="M21" s="58">
        <v>8.3819241982507293</v>
      </c>
      <c r="N21" s="5"/>
      <c r="O21" s="5"/>
      <c r="P21" s="70"/>
      <c r="Q21" s="5"/>
      <c r="R21" s="5"/>
      <c r="S21" s="5"/>
      <c r="T21" s="5"/>
      <c r="U21" s="5"/>
      <c r="V21" s="5"/>
      <c r="W21" s="5"/>
      <c r="X21" s="5"/>
      <c r="Y21" s="5"/>
      <c r="Z21" s="5"/>
      <c r="AA21" s="5"/>
      <c r="AB21" s="5"/>
      <c r="AC21" s="5"/>
      <c r="AD21" s="5"/>
    </row>
    <row r="22" spans="1:30" ht="15.75" customHeight="1">
      <c r="A22" s="16" t="s">
        <v>150</v>
      </c>
      <c r="B22" s="20">
        <v>21</v>
      </c>
      <c r="C22" s="60">
        <v>12.7041742286751</v>
      </c>
      <c r="D22" s="20">
        <v>22</v>
      </c>
      <c r="E22" s="60">
        <v>13.309134906231099</v>
      </c>
      <c r="F22" s="20">
        <v>21</v>
      </c>
      <c r="G22" s="61">
        <v>12.72</v>
      </c>
      <c r="H22" s="20">
        <v>21</v>
      </c>
      <c r="I22" s="61">
        <v>12.84</v>
      </c>
      <c r="J22" s="16">
        <v>17</v>
      </c>
      <c r="K22" s="61">
        <v>10.2843315184513</v>
      </c>
      <c r="L22" s="16">
        <v>17</v>
      </c>
      <c r="M22" s="60">
        <v>10.2843315184513</v>
      </c>
      <c r="N22" s="5"/>
      <c r="O22" s="5"/>
      <c r="P22" s="70"/>
      <c r="Q22" s="5"/>
      <c r="R22" s="5"/>
      <c r="S22" s="5"/>
      <c r="T22" s="5"/>
      <c r="U22" s="5"/>
      <c r="V22" s="5"/>
      <c r="W22" s="5"/>
      <c r="X22" s="5"/>
      <c r="Y22" s="5"/>
      <c r="Z22" s="5"/>
      <c r="AA22" s="5"/>
      <c r="AB22" s="5"/>
      <c r="AC22" s="5"/>
      <c r="AD22" s="5"/>
    </row>
    <row r="23" spans="1:30" ht="15.75" customHeight="1">
      <c r="A23" s="10" t="s">
        <v>151</v>
      </c>
      <c r="B23" s="11">
        <v>219</v>
      </c>
      <c r="C23" s="58">
        <v>15.791750793193</v>
      </c>
      <c r="D23" s="11">
        <v>215</v>
      </c>
      <c r="E23" s="58">
        <v>15.5033169887511</v>
      </c>
      <c r="F23" s="11">
        <v>212</v>
      </c>
      <c r="G23" s="59">
        <v>15.13</v>
      </c>
      <c r="H23" s="11">
        <v>199</v>
      </c>
      <c r="I23" s="59">
        <v>14.25</v>
      </c>
      <c r="J23" s="10">
        <v>193</v>
      </c>
      <c r="K23" s="59">
        <v>13.9169310643207</v>
      </c>
      <c r="L23" s="10">
        <v>202</v>
      </c>
      <c r="M23" s="58">
        <v>14.565907124315</v>
      </c>
      <c r="N23" s="5"/>
      <c r="O23" s="5"/>
      <c r="P23" s="70"/>
      <c r="Q23" s="5"/>
      <c r="R23" s="5"/>
      <c r="S23" s="5"/>
      <c r="T23" s="5"/>
      <c r="U23" s="5"/>
      <c r="V23" s="5"/>
      <c r="W23" s="5"/>
      <c r="X23" s="5"/>
      <c r="Y23" s="5"/>
      <c r="Z23" s="5"/>
      <c r="AA23" s="5"/>
      <c r="AB23" s="5"/>
      <c r="AC23" s="5"/>
      <c r="AD23" s="5"/>
    </row>
    <row r="24" spans="1:30" ht="15.75" customHeight="1">
      <c r="A24" s="16" t="s">
        <v>152</v>
      </c>
      <c r="B24" s="20">
        <v>22</v>
      </c>
      <c r="C24" s="60">
        <v>15.976761074800301</v>
      </c>
      <c r="D24" s="20">
        <v>20</v>
      </c>
      <c r="E24" s="60">
        <v>14.524328249818501</v>
      </c>
      <c r="F24" s="20">
        <v>20</v>
      </c>
      <c r="G24" s="61">
        <v>14.39</v>
      </c>
      <c r="H24" s="20">
        <v>20</v>
      </c>
      <c r="I24" s="61">
        <v>14.49</v>
      </c>
      <c r="J24" s="16">
        <v>18</v>
      </c>
      <c r="K24" s="61">
        <v>13.071895424836599</v>
      </c>
      <c r="L24" s="16">
        <v>19</v>
      </c>
      <c r="M24" s="60">
        <v>13.7981118373275</v>
      </c>
      <c r="N24" s="5"/>
      <c r="O24" s="5"/>
      <c r="P24" s="70"/>
      <c r="Q24" s="5"/>
      <c r="R24" s="5"/>
      <c r="S24" s="5"/>
      <c r="T24" s="5"/>
      <c r="U24" s="5"/>
      <c r="V24" s="5"/>
      <c r="W24" s="5"/>
      <c r="X24" s="5"/>
      <c r="Y24" s="5"/>
      <c r="Z24" s="5"/>
      <c r="AA24" s="5"/>
      <c r="AB24" s="5"/>
      <c r="AC24" s="5"/>
      <c r="AD24" s="5"/>
    </row>
    <row r="25" spans="1:30" ht="15.75" customHeight="1">
      <c r="A25" s="10" t="s">
        <v>153</v>
      </c>
      <c r="B25" s="11">
        <v>4</v>
      </c>
      <c r="C25" s="58">
        <v>8.6580086580086597</v>
      </c>
      <c r="D25" s="11">
        <v>3</v>
      </c>
      <c r="E25" s="58">
        <v>6.4935064935064899</v>
      </c>
      <c r="F25" s="11">
        <v>2</v>
      </c>
      <c r="G25" s="59">
        <v>4.32</v>
      </c>
      <c r="H25" s="11">
        <v>1</v>
      </c>
      <c r="I25" s="59">
        <v>2.11</v>
      </c>
      <c r="J25" s="10">
        <v>1</v>
      </c>
      <c r="K25" s="59">
        <v>2.16450216450216</v>
      </c>
      <c r="L25" s="10">
        <v>1</v>
      </c>
      <c r="M25" s="58">
        <v>2.16450216450216</v>
      </c>
      <c r="N25" s="5"/>
      <c r="O25" s="5"/>
      <c r="P25" s="70"/>
      <c r="Q25" s="5"/>
      <c r="R25" s="5"/>
      <c r="S25" s="5"/>
      <c r="T25" s="5"/>
      <c r="U25" s="5"/>
      <c r="V25" s="5"/>
      <c r="W25" s="5"/>
      <c r="X25" s="5"/>
      <c r="Y25" s="5"/>
      <c r="Z25" s="5"/>
      <c r="AA25" s="5"/>
      <c r="AB25" s="5"/>
      <c r="AC25" s="5"/>
      <c r="AD25" s="5"/>
    </row>
    <row r="26" spans="1:30" ht="15.75" customHeight="1">
      <c r="A26" s="16" t="s">
        <v>154</v>
      </c>
      <c r="B26" s="20">
        <v>5</v>
      </c>
      <c r="C26" s="60">
        <v>7.2674418604651203</v>
      </c>
      <c r="D26" s="20">
        <v>4</v>
      </c>
      <c r="E26" s="60">
        <v>5.81395348837209</v>
      </c>
      <c r="F26" s="20">
        <v>4</v>
      </c>
      <c r="G26" s="61">
        <v>5.63</v>
      </c>
      <c r="H26" s="20">
        <v>4</v>
      </c>
      <c r="I26" s="61">
        <v>5.71</v>
      </c>
      <c r="J26" s="16">
        <v>3</v>
      </c>
      <c r="K26" s="61">
        <v>4.3604651162790704</v>
      </c>
      <c r="L26" s="16">
        <v>3</v>
      </c>
      <c r="M26" s="60">
        <v>4.3604651162790704</v>
      </c>
      <c r="N26" s="5"/>
      <c r="O26" s="5"/>
      <c r="P26" s="70"/>
      <c r="Q26" s="5"/>
      <c r="R26" s="5"/>
      <c r="S26" s="5"/>
      <c r="T26" s="5"/>
      <c r="U26" s="5"/>
      <c r="V26" s="5"/>
      <c r="W26" s="5"/>
      <c r="X26" s="5"/>
      <c r="Y26" s="5"/>
      <c r="Z26" s="5"/>
      <c r="AA26" s="5"/>
      <c r="AB26" s="5"/>
      <c r="AC26" s="5"/>
      <c r="AD26" s="5"/>
    </row>
    <row r="27" spans="1:30" ht="15.75" customHeight="1">
      <c r="A27" s="10" t="s">
        <v>155</v>
      </c>
      <c r="B27" s="11">
        <v>9</v>
      </c>
      <c r="C27" s="58">
        <v>16.822429906542101</v>
      </c>
      <c r="D27" s="11">
        <v>9</v>
      </c>
      <c r="E27" s="58">
        <v>16.822429906542101</v>
      </c>
      <c r="F27" s="11">
        <v>9</v>
      </c>
      <c r="G27" s="59">
        <v>17.05</v>
      </c>
      <c r="H27" s="11">
        <v>9</v>
      </c>
      <c r="I27" s="59">
        <v>16.98</v>
      </c>
      <c r="J27" s="10">
        <v>9</v>
      </c>
      <c r="K27" s="59">
        <v>16.822429906542101</v>
      </c>
      <c r="L27" s="10">
        <v>12</v>
      </c>
      <c r="M27" s="58">
        <v>22.429906542056099</v>
      </c>
      <c r="N27" s="5"/>
      <c r="O27" s="5"/>
      <c r="P27" s="70"/>
      <c r="Q27" s="5"/>
      <c r="R27" s="5"/>
      <c r="S27" s="5"/>
      <c r="T27" s="5"/>
      <c r="U27" s="5"/>
      <c r="V27" s="5"/>
      <c r="W27" s="5"/>
      <c r="X27" s="5"/>
      <c r="Y27" s="5"/>
      <c r="Z27" s="5"/>
      <c r="AA27" s="5"/>
      <c r="AB27" s="5"/>
      <c r="AC27" s="5"/>
      <c r="AD27" s="5"/>
    </row>
    <row r="28" spans="1:30" ht="15.75" customHeight="1">
      <c r="A28" s="16" t="s">
        <v>156</v>
      </c>
      <c r="B28" s="20">
        <v>95</v>
      </c>
      <c r="C28" s="60">
        <v>25</v>
      </c>
      <c r="D28" s="20">
        <v>95</v>
      </c>
      <c r="E28" s="60">
        <v>25</v>
      </c>
      <c r="F28" s="20">
        <v>91</v>
      </c>
      <c r="G28" s="61">
        <v>24.33</v>
      </c>
      <c r="H28" s="20">
        <v>94</v>
      </c>
      <c r="I28" s="61">
        <v>24.78</v>
      </c>
      <c r="J28" s="16">
        <v>94</v>
      </c>
      <c r="K28" s="61">
        <v>24.7368421052632</v>
      </c>
      <c r="L28" s="16">
        <v>107</v>
      </c>
      <c r="M28" s="60">
        <v>28.157894736842099</v>
      </c>
      <c r="N28" s="5"/>
      <c r="O28" s="5"/>
      <c r="P28" s="70"/>
      <c r="Q28" s="5"/>
      <c r="R28" s="5"/>
      <c r="S28" s="5"/>
      <c r="T28" s="5"/>
      <c r="U28" s="5"/>
      <c r="V28" s="5"/>
      <c r="W28" s="5"/>
      <c r="X28" s="5"/>
      <c r="Y28" s="5"/>
      <c r="Z28" s="5"/>
      <c r="AA28" s="5"/>
      <c r="AB28" s="5"/>
      <c r="AC28" s="5"/>
      <c r="AD28" s="5"/>
    </row>
    <row r="29" spans="1:30" ht="15.75" customHeight="1">
      <c r="A29" s="10" t="s">
        <v>157</v>
      </c>
      <c r="B29" s="10">
        <v>0</v>
      </c>
      <c r="C29" s="58">
        <v>0</v>
      </c>
      <c r="D29" s="10">
        <v>0</v>
      </c>
      <c r="E29" s="58">
        <v>0</v>
      </c>
      <c r="F29" s="10">
        <v>0</v>
      </c>
      <c r="G29" s="59">
        <v>0</v>
      </c>
      <c r="H29" s="10">
        <v>0</v>
      </c>
      <c r="I29" s="59">
        <v>0</v>
      </c>
      <c r="J29" s="10">
        <v>0</v>
      </c>
      <c r="K29" s="59">
        <v>0</v>
      </c>
      <c r="L29" s="10">
        <v>0</v>
      </c>
      <c r="M29" s="58">
        <v>0</v>
      </c>
      <c r="N29" s="5"/>
      <c r="O29" s="5"/>
      <c r="P29" s="70"/>
      <c r="Q29" s="5"/>
      <c r="R29" s="5"/>
      <c r="S29" s="5"/>
      <c r="T29" s="5"/>
      <c r="U29" s="5"/>
      <c r="V29" s="5"/>
      <c r="W29" s="5"/>
      <c r="X29" s="5"/>
      <c r="Y29" s="5"/>
      <c r="Z29" s="5"/>
      <c r="AA29" s="5"/>
      <c r="AB29" s="5"/>
      <c r="AC29" s="5"/>
      <c r="AD29" s="5"/>
    </row>
    <row r="30" spans="1:30" ht="15.75" customHeight="1">
      <c r="A30" s="16" t="s">
        <v>158</v>
      </c>
      <c r="B30" s="20">
        <v>14</v>
      </c>
      <c r="C30" s="60">
        <v>9.7154753643303309</v>
      </c>
      <c r="D30" s="20">
        <v>13</v>
      </c>
      <c r="E30" s="60">
        <v>9.0215128383067302</v>
      </c>
      <c r="F30" s="20">
        <v>13</v>
      </c>
      <c r="G30" s="61">
        <v>8.8699999999999992</v>
      </c>
      <c r="H30" s="20">
        <v>13</v>
      </c>
      <c r="I30" s="61">
        <v>8.8800000000000008</v>
      </c>
      <c r="J30" s="16">
        <v>13</v>
      </c>
      <c r="K30" s="61">
        <v>9.0215128383067302</v>
      </c>
      <c r="L30" s="16">
        <v>12</v>
      </c>
      <c r="M30" s="60">
        <v>8.3275503122831402</v>
      </c>
      <c r="N30" s="5"/>
      <c r="O30" s="5"/>
      <c r="P30" s="70"/>
      <c r="Q30" s="5"/>
      <c r="R30" s="5"/>
      <c r="S30" s="5"/>
      <c r="T30" s="5"/>
      <c r="U30" s="5"/>
      <c r="V30" s="5"/>
      <c r="W30" s="5"/>
      <c r="X30" s="5"/>
      <c r="Y30" s="5"/>
      <c r="Z30" s="5"/>
      <c r="AA30" s="5"/>
      <c r="AB30" s="5"/>
      <c r="AC30" s="5"/>
      <c r="AD30" s="5"/>
    </row>
    <row r="31" spans="1:30" ht="15.75" customHeight="1">
      <c r="A31" s="10" t="s">
        <v>159</v>
      </c>
      <c r="B31" s="11">
        <v>18</v>
      </c>
      <c r="C31" s="58">
        <v>6.8597560975609797</v>
      </c>
      <c r="D31" s="11">
        <v>21</v>
      </c>
      <c r="E31" s="58">
        <v>8.0030487804878092</v>
      </c>
      <c r="F31" s="11">
        <v>19</v>
      </c>
      <c r="G31" s="59">
        <v>7.21</v>
      </c>
      <c r="H31" s="11">
        <v>19</v>
      </c>
      <c r="I31" s="59">
        <v>7.26</v>
      </c>
      <c r="J31" s="10">
        <v>20</v>
      </c>
      <c r="K31" s="59">
        <v>7.6219512195121997</v>
      </c>
      <c r="L31" s="10">
        <v>18</v>
      </c>
      <c r="M31" s="58">
        <v>6.8597560975609797</v>
      </c>
      <c r="N31" s="5"/>
      <c r="O31" s="5"/>
      <c r="P31" s="70"/>
      <c r="Q31" s="5"/>
      <c r="R31" s="5"/>
      <c r="S31" s="5"/>
      <c r="T31" s="5"/>
      <c r="U31" s="5"/>
      <c r="V31" s="5"/>
      <c r="W31" s="5"/>
      <c r="X31" s="5"/>
      <c r="Y31" s="5"/>
      <c r="Z31" s="5"/>
      <c r="AA31" s="5"/>
      <c r="AB31" s="5"/>
      <c r="AC31" s="5"/>
      <c r="AD31" s="5"/>
    </row>
    <row r="32" spans="1:30" ht="15.75" customHeight="1">
      <c r="A32" s="16" t="s">
        <v>160</v>
      </c>
      <c r="B32" s="20">
        <v>6</v>
      </c>
      <c r="C32" s="60">
        <v>17.699115044247801</v>
      </c>
      <c r="D32" s="20">
        <v>6</v>
      </c>
      <c r="E32" s="60">
        <v>17.699115044247801</v>
      </c>
      <c r="F32" s="20">
        <v>6</v>
      </c>
      <c r="G32" s="61">
        <v>16.39</v>
      </c>
      <c r="H32" s="20">
        <v>6</v>
      </c>
      <c r="I32" s="61">
        <v>16.95</v>
      </c>
      <c r="J32" s="16">
        <v>5</v>
      </c>
      <c r="K32" s="61">
        <v>14.7492625368732</v>
      </c>
      <c r="L32" s="16">
        <v>5</v>
      </c>
      <c r="M32" s="60">
        <v>14.7492625368732</v>
      </c>
      <c r="N32" s="5"/>
      <c r="O32" s="5"/>
      <c r="P32" s="70"/>
      <c r="Q32" s="5"/>
      <c r="R32" s="5"/>
      <c r="S32" s="5"/>
      <c r="T32" s="5"/>
      <c r="U32" s="5"/>
      <c r="V32" s="5"/>
      <c r="W32" s="5"/>
      <c r="X32" s="5"/>
      <c r="Y32" s="5"/>
      <c r="Z32" s="5"/>
      <c r="AA32" s="5"/>
      <c r="AB32" s="5"/>
      <c r="AC32" s="5"/>
      <c r="AD32" s="5"/>
    </row>
    <row r="33" spans="1:30" ht="15.75" customHeight="1">
      <c r="A33" s="10" t="s">
        <v>161</v>
      </c>
      <c r="B33" s="11">
        <v>5</v>
      </c>
      <c r="C33" s="58">
        <v>8.8495575221238898</v>
      </c>
      <c r="D33" s="11">
        <v>5</v>
      </c>
      <c r="E33" s="58">
        <v>8.8495575221238898</v>
      </c>
      <c r="F33" s="11">
        <v>5</v>
      </c>
      <c r="G33" s="59">
        <v>8.7899999999999991</v>
      </c>
      <c r="H33" s="11">
        <v>6</v>
      </c>
      <c r="I33" s="59">
        <v>10.49</v>
      </c>
      <c r="J33" s="10">
        <v>6</v>
      </c>
      <c r="K33" s="59">
        <v>10.6194690265487</v>
      </c>
      <c r="L33" s="10">
        <v>8</v>
      </c>
      <c r="M33" s="58">
        <v>14.159292035398201</v>
      </c>
      <c r="N33" s="5"/>
      <c r="O33" s="5"/>
      <c r="P33" s="70"/>
      <c r="Q33" s="5"/>
      <c r="R33" s="5"/>
      <c r="S33" s="5"/>
      <c r="T33" s="5"/>
      <c r="U33" s="5"/>
      <c r="V33" s="5"/>
      <c r="W33" s="5"/>
      <c r="X33" s="5"/>
      <c r="Y33" s="5"/>
      <c r="Z33" s="5"/>
      <c r="AA33" s="5"/>
      <c r="AB33" s="5"/>
      <c r="AC33" s="5"/>
      <c r="AD33" s="5"/>
    </row>
    <row r="34" spans="1:30" ht="15.75" customHeight="1">
      <c r="A34" s="16" t="s">
        <v>162</v>
      </c>
      <c r="B34" s="20">
        <v>37</v>
      </c>
      <c r="C34" s="60">
        <v>19.712306872669199</v>
      </c>
      <c r="D34" s="20">
        <v>36</v>
      </c>
      <c r="E34" s="60">
        <v>19.1795418220565</v>
      </c>
      <c r="F34" s="20">
        <v>35</v>
      </c>
      <c r="G34" s="61">
        <v>18.27</v>
      </c>
      <c r="H34" s="20">
        <v>33</v>
      </c>
      <c r="I34" s="61">
        <v>17.239999999999998</v>
      </c>
      <c r="J34" s="16">
        <v>32</v>
      </c>
      <c r="K34" s="61">
        <v>17.048481619605798</v>
      </c>
      <c r="L34" s="16">
        <v>39</v>
      </c>
      <c r="M34" s="60">
        <v>20.777836973894502</v>
      </c>
      <c r="N34" s="5"/>
      <c r="O34" s="5"/>
      <c r="P34" s="70"/>
      <c r="Q34" s="5"/>
      <c r="R34" s="5"/>
      <c r="S34" s="5"/>
      <c r="T34" s="5"/>
      <c r="U34" s="5"/>
      <c r="V34" s="5"/>
      <c r="W34" s="5"/>
      <c r="X34" s="5"/>
      <c r="Y34" s="5"/>
      <c r="Z34" s="5"/>
      <c r="AA34" s="5"/>
      <c r="AB34" s="5"/>
      <c r="AC34" s="5"/>
      <c r="AD34" s="5"/>
    </row>
    <row r="35" spans="1:30" ht="15.75" customHeight="1">
      <c r="A35" s="10" t="s">
        <v>163</v>
      </c>
      <c r="B35" s="11">
        <v>2</v>
      </c>
      <c r="C35" s="58">
        <v>4.1407867494824</v>
      </c>
      <c r="D35" s="11">
        <v>1</v>
      </c>
      <c r="E35" s="58">
        <v>2.0703933747412</v>
      </c>
      <c r="F35" s="11">
        <v>1</v>
      </c>
      <c r="G35" s="59">
        <v>2.02</v>
      </c>
      <c r="H35" s="11">
        <v>1</v>
      </c>
      <c r="I35" s="59">
        <v>2.11</v>
      </c>
      <c r="J35" s="10">
        <v>1</v>
      </c>
      <c r="K35" s="59">
        <v>2.0703933747412</v>
      </c>
      <c r="L35" s="10">
        <v>1</v>
      </c>
      <c r="M35" s="58">
        <v>2.0703933747412</v>
      </c>
      <c r="N35" s="5"/>
      <c r="O35" s="5"/>
      <c r="P35" s="70"/>
      <c r="Q35" s="5"/>
      <c r="R35" s="5"/>
      <c r="S35" s="5"/>
      <c r="T35" s="5"/>
      <c r="U35" s="5"/>
      <c r="V35" s="5"/>
      <c r="W35" s="5"/>
      <c r="X35" s="5"/>
      <c r="Y35" s="5"/>
      <c r="Z35" s="5"/>
      <c r="AA35" s="5"/>
      <c r="AB35" s="5"/>
      <c r="AC35" s="5"/>
      <c r="AD35" s="5"/>
    </row>
    <row r="36" spans="1:30" ht="15.75" customHeight="1">
      <c r="A36" s="16" t="s">
        <v>164</v>
      </c>
      <c r="B36" s="20">
        <v>8</v>
      </c>
      <c r="C36" s="60">
        <v>14.7874306839187</v>
      </c>
      <c r="D36" s="20">
        <v>8</v>
      </c>
      <c r="E36" s="60">
        <v>14.7874306839187</v>
      </c>
      <c r="F36" s="20">
        <v>8</v>
      </c>
      <c r="G36" s="61">
        <v>14.6</v>
      </c>
      <c r="H36" s="20">
        <v>8</v>
      </c>
      <c r="I36" s="61">
        <v>15.01</v>
      </c>
      <c r="J36" s="16">
        <v>6</v>
      </c>
      <c r="K36" s="61">
        <v>11.090573012939</v>
      </c>
      <c r="L36" s="16">
        <v>6</v>
      </c>
      <c r="M36" s="60">
        <v>11.090573012939</v>
      </c>
      <c r="N36" s="5"/>
      <c r="O36" s="5"/>
      <c r="P36" s="70"/>
      <c r="Q36" s="5"/>
      <c r="R36" s="5"/>
      <c r="S36" s="5"/>
      <c r="T36" s="5"/>
      <c r="U36" s="5"/>
      <c r="V36" s="5"/>
      <c r="W36" s="5"/>
      <c r="X36" s="5"/>
      <c r="Y36" s="5"/>
      <c r="Z36" s="5"/>
      <c r="AA36" s="5"/>
      <c r="AB36" s="5"/>
      <c r="AC36" s="5"/>
      <c r="AD36" s="5"/>
    </row>
    <row r="37" spans="1:30" ht="15.75" customHeight="1">
      <c r="A37" s="10" t="s">
        <v>165</v>
      </c>
      <c r="B37" s="11">
        <v>43</v>
      </c>
      <c r="C37" s="58">
        <v>12.038073908174701</v>
      </c>
      <c r="D37" s="11">
        <v>44</v>
      </c>
      <c r="E37" s="58">
        <v>12.3180291153416</v>
      </c>
      <c r="F37" s="11">
        <v>37</v>
      </c>
      <c r="G37" s="59">
        <v>10.09</v>
      </c>
      <c r="H37" s="11">
        <v>35</v>
      </c>
      <c r="I37" s="59">
        <v>9.6999999999999993</v>
      </c>
      <c r="J37" s="10">
        <v>36</v>
      </c>
      <c r="K37" s="59">
        <v>10.0783874580067</v>
      </c>
      <c r="L37" s="10">
        <v>36</v>
      </c>
      <c r="M37" s="58">
        <v>10.0783874580067</v>
      </c>
      <c r="N37" s="5"/>
      <c r="O37" s="5"/>
      <c r="P37" s="70"/>
      <c r="Q37" s="5"/>
      <c r="R37" s="5"/>
      <c r="S37" s="5"/>
      <c r="T37" s="5"/>
      <c r="U37" s="5"/>
      <c r="V37" s="5"/>
      <c r="W37" s="5"/>
      <c r="X37" s="5"/>
      <c r="Y37" s="5"/>
      <c r="Z37" s="5"/>
      <c r="AA37" s="5"/>
      <c r="AB37" s="5"/>
      <c r="AC37" s="5"/>
      <c r="AD37" s="5"/>
    </row>
    <row r="38" spans="1:30" ht="15.75" customHeight="1">
      <c r="A38" s="16" t="s">
        <v>166</v>
      </c>
      <c r="B38" s="20">
        <v>9</v>
      </c>
      <c r="C38" s="60">
        <v>7.0093457943925204</v>
      </c>
      <c r="D38" s="20">
        <v>8</v>
      </c>
      <c r="E38" s="60">
        <v>6.2305295950155797</v>
      </c>
      <c r="F38" s="20">
        <v>9</v>
      </c>
      <c r="G38" s="61">
        <v>6.76</v>
      </c>
      <c r="H38" s="20">
        <v>10</v>
      </c>
      <c r="I38" s="61">
        <v>7.67</v>
      </c>
      <c r="J38" s="16">
        <v>10</v>
      </c>
      <c r="K38" s="61">
        <v>7.7881619937694699</v>
      </c>
      <c r="L38" s="16">
        <v>10</v>
      </c>
      <c r="M38" s="60">
        <v>7.7881619937694699</v>
      </c>
      <c r="N38" s="5"/>
      <c r="O38" s="5"/>
      <c r="P38" s="70"/>
      <c r="Q38" s="5"/>
      <c r="R38" s="5"/>
      <c r="S38" s="5"/>
      <c r="T38" s="5"/>
      <c r="U38" s="5"/>
      <c r="V38" s="5"/>
      <c r="W38" s="5"/>
      <c r="X38" s="5"/>
      <c r="Y38" s="5"/>
      <c r="Z38" s="5"/>
      <c r="AA38" s="5"/>
      <c r="AB38" s="5"/>
      <c r="AC38" s="5"/>
      <c r="AD38" s="5"/>
    </row>
    <row r="39" spans="1:30" ht="15.75" customHeight="1">
      <c r="A39" s="10" t="s">
        <v>167</v>
      </c>
      <c r="B39" s="11">
        <v>5</v>
      </c>
      <c r="C39" s="58">
        <v>8.7412587412587399</v>
      </c>
      <c r="D39" s="11">
        <v>5</v>
      </c>
      <c r="E39" s="58">
        <v>8.7412587412587399</v>
      </c>
      <c r="F39" s="11">
        <v>5</v>
      </c>
      <c r="G39" s="59">
        <v>8.65</v>
      </c>
      <c r="H39" s="11">
        <v>5</v>
      </c>
      <c r="I39" s="59">
        <v>8.65</v>
      </c>
      <c r="J39" s="10">
        <v>5</v>
      </c>
      <c r="K39" s="59">
        <v>8.7412587412587399</v>
      </c>
      <c r="L39" s="10">
        <v>5</v>
      </c>
      <c r="M39" s="58">
        <v>8.7412587412587399</v>
      </c>
      <c r="N39" s="5"/>
      <c r="O39" s="5"/>
      <c r="P39" s="70"/>
      <c r="Q39" s="5"/>
      <c r="R39" s="5"/>
      <c r="S39" s="5"/>
      <c r="T39" s="5"/>
      <c r="U39" s="5"/>
      <c r="V39" s="5"/>
      <c r="W39" s="5"/>
      <c r="X39" s="5"/>
      <c r="Y39" s="5"/>
      <c r="Z39" s="5"/>
      <c r="AA39" s="5"/>
      <c r="AB39" s="5"/>
      <c r="AC39" s="5"/>
      <c r="AD39" s="5"/>
    </row>
    <row r="40" spans="1:30" ht="15.75" customHeight="1">
      <c r="A40" s="16" t="s">
        <v>168</v>
      </c>
      <c r="B40" s="20">
        <v>9</v>
      </c>
      <c r="C40" s="60">
        <v>9.91189427312775</v>
      </c>
      <c r="D40" s="20">
        <v>7</v>
      </c>
      <c r="E40" s="60">
        <v>7.7092511013215903</v>
      </c>
      <c r="F40" s="20">
        <v>7</v>
      </c>
      <c r="G40" s="61">
        <v>7.45</v>
      </c>
      <c r="H40" s="20">
        <v>6</v>
      </c>
      <c r="I40" s="61">
        <v>6.43</v>
      </c>
      <c r="J40" s="16">
        <v>5</v>
      </c>
      <c r="K40" s="61">
        <v>5.50660792951542</v>
      </c>
      <c r="L40" s="16">
        <v>5</v>
      </c>
      <c r="M40" s="60">
        <v>5.50660792951542</v>
      </c>
      <c r="N40" s="5"/>
      <c r="O40" s="5"/>
      <c r="P40" s="70"/>
      <c r="Q40" s="5"/>
      <c r="R40" s="5"/>
      <c r="S40" s="5"/>
      <c r="T40" s="5"/>
      <c r="U40" s="5"/>
      <c r="V40" s="5"/>
      <c r="W40" s="5"/>
      <c r="X40" s="5"/>
      <c r="Y40" s="5"/>
      <c r="Z40" s="5"/>
      <c r="AA40" s="5"/>
      <c r="AB40" s="5"/>
      <c r="AC40" s="5"/>
      <c r="AD40" s="5"/>
    </row>
    <row r="41" spans="1:30" ht="15.75" customHeight="1">
      <c r="A41" s="10" t="s">
        <v>169</v>
      </c>
      <c r="B41" s="11">
        <v>45</v>
      </c>
      <c r="C41" s="58">
        <v>11.964902951342699</v>
      </c>
      <c r="D41" s="11">
        <v>44</v>
      </c>
      <c r="E41" s="58">
        <v>11.6990162190907</v>
      </c>
      <c r="F41" s="11">
        <v>43</v>
      </c>
      <c r="G41" s="59">
        <v>11.46</v>
      </c>
      <c r="H41" s="11">
        <v>42</v>
      </c>
      <c r="I41" s="59">
        <v>11.15</v>
      </c>
      <c r="J41" s="10">
        <v>41</v>
      </c>
      <c r="K41" s="59">
        <v>10.9013560223345</v>
      </c>
      <c r="L41" s="10">
        <v>44</v>
      </c>
      <c r="M41" s="58">
        <v>11.6990162190907</v>
      </c>
      <c r="N41" s="5"/>
      <c r="O41" s="5"/>
      <c r="P41" s="70"/>
      <c r="Q41" s="5"/>
      <c r="R41" s="5"/>
      <c r="S41" s="5"/>
      <c r="T41" s="5"/>
      <c r="U41" s="5"/>
      <c r="V41" s="5"/>
      <c r="W41" s="5"/>
      <c r="X41" s="5"/>
      <c r="Y41" s="5"/>
      <c r="Z41" s="5"/>
      <c r="AA41" s="5"/>
      <c r="AB41" s="5"/>
      <c r="AC41" s="5"/>
      <c r="AD41" s="5"/>
    </row>
    <row r="42" spans="1:30" ht="15.75" customHeight="1">
      <c r="A42" s="16" t="s">
        <v>170</v>
      </c>
      <c r="B42" s="20">
        <v>30</v>
      </c>
      <c r="C42" s="60">
        <v>11.682242990654199</v>
      </c>
      <c r="D42" s="20">
        <v>27</v>
      </c>
      <c r="E42" s="60">
        <v>10.514018691588801</v>
      </c>
      <c r="F42" s="20">
        <v>26</v>
      </c>
      <c r="G42" s="61">
        <v>9.86</v>
      </c>
      <c r="H42" s="20">
        <v>24</v>
      </c>
      <c r="I42" s="61">
        <v>9.24</v>
      </c>
      <c r="J42" s="16">
        <v>24</v>
      </c>
      <c r="K42" s="61">
        <v>9.34579439252337</v>
      </c>
      <c r="L42" s="16">
        <v>24</v>
      </c>
      <c r="M42" s="60">
        <v>9.34579439252337</v>
      </c>
      <c r="N42" s="5"/>
      <c r="O42" s="5"/>
      <c r="P42" s="70"/>
      <c r="Q42" s="5"/>
      <c r="R42" s="5"/>
      <c r="S42" s="5"/>
      <c r="T42" s="5"/>
      <c r="U42" s="5"/>
      <c r="V42" s="5"/>
      <c r="W42" s="5"/>
      <c r="X42" s="5"/>
      <c r="Y42" s="5"/>
      <c r="Z42" s="5"/>
      <c r="AA42" s="5"/>
      <c r="AB42" s="5"/>
      <c r="AC42" s="5"/>
      <c r="AD42" s="5"/>
    </row>
    <row r="43" spans="1:30" ht="15.75" customHeight="1">
      <c r="A43" s="10" t="s">
        <v>171</v>
      </c>
      <c r="B43" s="11">
        <v>13</v>
      </c>
      <c r="C43" s="58">
        <v>9.0782122905027904</v>
      </c>
      <c r="D43" s="11">
        <v>13</v>
      </c>
      <c r="E43" s="58">
        <v>9.0782122905027904</v>
      </c>
      <c r="F43" s="11">
        <v>11</v>
      </c>
      <c r="G43" s="59">
        <v>7.48</v>
      </c>
      <c r="H43" s="11">
        <v>12</v>
      </c>
      <c r="I43" s="59">
        <v>8.1999999999999993</v>
      </c>
      <c r="J43" s="10">
        <v>13</v>
      </c>
      <c r="K43" s="59">
        <v>9.0782122905027904</v>
      </c>
      <c r="L43" s="10">
        <v>14</v>
      </c>
      <c r="M43" s="58">
        <v>9.77653631284916</v>
      </c>
      <c r="N43" s="5"/>
      <c r="O43" s="5"/>
      <c r="P43" s="70"/>
      <c r="Q43" s="5"/>
      <c r="R43" s="5"/>
      <c r="S43" s="5"/>
      <c r="T43" s="5"/>
      <c r="U43" s="5"/>
      <c r="V43" s="5"/>
      <c r="W43" s="5"/>
      <c r="X43" s="5"/>
      <c r="Y43" s="5"/>
      <c r="Z43" s="5"/>
      <c r="AA43" s="5"/>
      <c r="AB43" s="5"/>
      <c r="AC43" s="5"/>
      <c r="AD43" s="5"/>
    </row>
    <row r="44" spans="1:30" ht="15.75" customHeight="1">
      <c r="A44" s="16" t="s">
        <v>172</v>
      </c>
      <c r="B44" s="16">
        <v>4</v>
      </c>
      <c r="C44" s="60">
        <v>8.5836909871244593</v>
      </c>
      <c r="D44" s="16">
        <v>4</v>
      </c>
      <c r="E44" s="60">
        <v>8.5836909871244593</v>
      </c>
      <c r="F44" s="16">
        <v>4</v>
      </c>
      <c r="G44" s="61">
        <v>8.3699999999999992</v>
      </c>
      <c r="H44" s="20">
        <v>4</v>
      </c>
      <c r="I44" s="61">
        <v>8.5299999999999994</v>
      </c>
      <c r="J44" s="16">
        <v>4</v>
      </c>
      <c r="K44" s="61">
        <v>8.5836909871244593</v>
      </c>
      <c r="L44" s="16">
        <v>6</v>
      </c>
      <c r="M44" s="60">
        <v>12.8755364806867</v>
      </c>
      <c r="N44" s="5"/>
      <c r="O44" s="5"/>
      <c r="P44" s="70"/>
      <c r="Q44" s="5"/>
      <c r="R44" s="5"/>
      <c r="S44" s="5"/>
      <c r="T44" s="5"/>
      <c r="U44" s="5"/>
      <c r="V44" s="5"/>
      <c r="W44" s="5"/>
      <c r="X44" s="5"/>
      <c r="Y44" s="5"/>
      <c r="Z44" s="5"/>
      <c r="AA44" s="5"/>
      <c r="AB44" s="5"/>
      <c r="AC44" s="5"/>
      <c r="AD44" s="5"/>
    </row>
    <row r="45" spans="1:30" ht="15.75" customHeight="1">
      <c r="A45" s="10" t="s">
        <v>173</v>
      </c>
      <c r="B45" s="11">
        <v>4</v>
      </c>
      <c r="C45" s="58">
        <v>23.8095238095238</v>
      </c>
      <c r="D45" s="11">
        <v>4</v>
      </c>
      <c r="E45" s="58">
        <v>23.8095238095238</v>
      </c>
      <c r="F45" s="11">
        <v>3</v>
      </c>
      <c r="G45" s="59">
        <v>17.239999999999998</v>
      </c>
      <c r="H45" s="11">
        <v>3</v>
      </c>
      <c r="I45" s="59">
        <v>17.75</v>
      </c>
      <c r="J45" s="10">
        <v>3</v>
      </c>
      <c r="K45" s="59">
        <v>17.8571428571429</v>
      </c>
      <c r="L45" s="10">
        <v>2</v>
      </c>
      <c r="M45" s="58">
        <v>11.9047619047619</v>
      </c>
      <c r="N45" s="5"/>
      <c r="O45" s="5"/>
      <c r="P45" s="70"/>
      <c r="Q45" s="5"/>
      <c r="R45" s="5"/>
      <c r="S45" s="5"/>
      <c r="T45" s="5"/>
      <c r="U45" s="5"/>
      <c r="V45" s="5"/>
      <c r="W45" s="5"/>
      <c r="X45" s="5"/>
      <c r="Y45" s="5"/>
      <c r="Z45" s="5"/>
      <c r="AA45" s="5"/>
      <c r="AB45" s="5"/>
      <c r="AC45" s="5"/>
      <c r="AD45" s="5"/>
    </row>
    <row r="46" spans="1:30" ht="15.75" customHeight="1">
      <c r="A46" s="16" t="s">
        <v>174</v>
      </c>
      <c r="B46" s="20">
        <v>11</v>
      </c>
      <c r="C46" s="60">
        <v>5.6179775280898898</v>
      </c>
      <c r="D46" s="20">
        <v>10</v>
      </c>
      <c r="E46" s="60">
        <v>5.1072522982635302</v>
      </c>
      <c r="F46" s="20">
        <v>11</v>
      </c>
      <c r="G46" s="61">
        <v>5.41</v>
      </c>
      <c r="H46" s="20">
        <v>12</v>
      </c>
      <c r="I46" s="61">
        <v>5.96</v>
      </c>
      <c r="J46" s="16">
        <v>13</v>
      </c>
      <c r="K46" s="61">
        <v>6.6394279877425904</v>
      </c>
      <c r="L46" s="16">
        <v>11</v>
      </c>
      <c r="M46" s="60">
        <v>5.6179775280898898</v>
      </c>
      <c r="N46" s="5"/>
      <c r="O46" s="5"/>
      <c r="P46" s="70"/>
      <c r="Q46" s="5"/>
      <c r="R46" s="5"/>
      <c r="S46" s="5"/>
      <c r="T46" s="5"/>
      <c r="U46" s="5"/>
      <c r="V46" s="5"/>
      <c r="W46" s="5"/>
      <c r="X46" s="5"/>
      <c r="Y46" s="5"/>
      <c r="Z46" s="5"/>
      <c r="AA46" s="5"/>
      <c r="AB46" s="5"/>
      <c r="AC46" s="5"/>
      <c r="AD46" s="5"/>
    </row>
    <row r="47" spans="1:30" ht="15.75" customHeight="1">
      <c r="A47" s="10" t="s">
        <v>175</v>
      </c>
      <c r="B47" s="11">
        <v>37</v>
      </c>
      <c r="C47" s="58">
        <v>10.1956461835216</v>
      </c>
      <c r="D47" s="11">
        <v>39</v>
      </c>
      <c r="E47" s="58">
        <v>10.7467621934417</v>
      </c>
      <c r="F47" s="11">
        <v>40</v>
      </c>
      <c r="G47" s="59">
        <v>10.7</v>
      </c>
      <c r="H47" s="11">
        <v>40</v>
      </c>
      <c r="I47" s="59">
        <v>10.75</v>
      </c>
      <c r="J47" s="10">
        <v>39</v>
      </c>
      <c r="K47" s="59">
        <v>10.7467621934417</v>
      </c>
      <c r="L47" s="10">
        <v>47</v>
      </c>
      <c r="M47" s="58">
        <v>12.9512262331221</v>
      </c>
      <c r="N47" s="5"/>
      <c r="O47" s="5"/>
      <c r="P47" s="70"/>
      <c r="Q47" s="5"/>
      <c r="R47" s="5"/>
      <c r="S47" s="5"/>
      <c r="T47" s="5"/>
      <c r="U47" s="5"/>
      <c r="V47" s="5"/>
      <c r="W47" s="5"/>
      <c r="X47" s="5"/>
      <c r="Y47" s="5"/>
      <c r="Z47" s="5"/>
      <c r="AA47" s="5"/>
      <c r="AB47" s="5"/>
      <c r="AC47" s="5"/>
      <c r="AD47" s="5"/>
    </row>
    <row r="48" spans="1:30" ht="15.75" customHeight="1">
      <c r="A48" s="16" t="s">
        <v>176</v>
      </c>
      <c r="B48" s="20">
        <v>11</v>
      </c>
      <c r="C48" s="60">
        <v>10.054844606947</v>
      </c>
      <c r="D48" s="20">
        <v>10</v>
      </c>
      <c r="E48" s="60">
        <v>9.1407678244972601</v>
      </c>
      <c r="F48" s="20">
        <v>10</v>
      </c>
      <c r="G48" s="61">
        <v>8.83</v>
      </c>
      <c r="H48" s="20">
        <v>9</v>
      </c>
      <c r="I48" s="61">
        <v>7.99</v>
      </c>
      <c r="J48" s="16">
        <v>7</v>
      </c>
      <c r="K48" s="61">
        <v>6.3985374771480803</v>
      </c>
      <c r="L48" s="16">
        <v>5</v>
      </c>
      <c r="M48" s="60">
        <v>4.5703839122486301</v>
      </c>
      <c r="N48" s="5"/>
      <c r="O48" s="5"/>
      <c r="P48" s="70"/>
      <c r="Q48" s="5"/>
      <c r="R48" s="5"/>
      <c r="S48" s="5"/>
      <c r="T48" s="5"/>
      <c r="U48" s="5"/>
      <c r="V48" s="5"/>
      <c r="W48" s="5"/>
      <c r="X48" s="5"/>
      <c r="Y48" s="5"/>
      <c r="Z48" s="5"/>
      <c r="AA48" s="5"/>
      <c r="AB48" s="5"/>
      <c r="AC48" s="5"/>
      <c r="AD48" s="5"/>
    </row>
    <row r="49" spans="1:30" ht="15.75" customHeight="1">
      <c r="A49" s="10" t="s">
        <v>177</v>
      </c>
      <c r="B49" s="11">
        <v>27</v>
      </c>
      <c r="C49" s="58">
        <v>11.9205298013245</v>
      </c>
      <c r="D49" s="11">
        <v>29</v>
      </c>
      <c r="E49" s="58">
        <v>12.80353200883</v>
      </c>
      <c r="F49" s="11">
        <v>24</v>
      </c>
      <c r="G49" s="59">
        <v>10.48</v>
      </c>
      <c r="H49" s="11">
        <v>24</v>
      </c>
      <c r="I49" s="59">
        <v>10.58</v>
      </c>
      <c r="J49" s="10">
        <v>23</v>
      </c>
      <c r="K49" s="59">
        <v>10.1545253863135</v>
      </c>
      <c r="L49" s="10">
        <v>23</v>
      </c>
      <c r="M49" s="58">
        <v>10.1545253863135</v>
      </c>
      <c r="N49" s="5"/>
      <c r="O49" s="5"/>
      <c r="P49" s="70"/>
      <c r="Q49" s="5"/>
      <c r="R49" s="5"/>
      <c r="S49" s="5"/>
      <c r="T49" s="5"/>
      <c r="U49" s="5"/>
      <c r="V49" s="5"/>
      <c r="W49" s="5"/>
      <c r="X49" s="5"/>
      <c r="Y49" s="5"/>
      <c r="Z49" s="5"/>
      <c r="AA49" s="5"/>
      <c r="AB49" s="5"/>
      <c r="AC49" s="5"/>
      <c r="AD49" s="5"/>
    </row>
    <row r="50" spans="1:30" ht="15.75" customHeight="1">
      <c r="A50" s="16" t="s">
        <v>178</v>
      </c>
      <c r="B50" s="20">
        <v>36</v>
      </c>
      <c r="C50" s="60">
        <v>18.0360721442886</v>
      </c>
      <c r="D50" s="20">
        <v>36</v>
      </c>
      <c r="E50" s="60">
        <v>18.0360721442886</v>
      </c>
      <c r="F50" s="20">
        <v>34</v>
      </c>
      <c r="G50" s="61">
        <v>16.93</v>
      </c>
      <c r="H50" s="20">
        <v>28</v>
      </c>
      <c r="I50" s="61">
        <v>13.97</v>
      </c>
      <c r="J50" s="16">
        <v>29</v>
      </c>
      <c r="K50" s="61">
        <v>14.5290581162325</v>
      </c>
      <c r="L50" s="16">
        <v>27</v>
      </c>
      <c r="M50" s="60">
        <v>13.527054108216401</v>
      </c>
      <c r="N50" s="5"/>
      <c r="O50" s="5"/>
      <c r="P50" s="70"/>
      <c r="Q50" s="5"/>
      <c r="R50" s="5"/>
      <c r="S50" s="5"/>
      <c r="T50" s="5"/>
      <c r="U50" s="5"/>
      <c r="V50" s="5"/>
      <c r="W50" s="5"/>
      <c r="X50" s="5"/>
      <c r="Y50" s="5"/>
      <c r="Z50" s="5"/>
      <c r="AA50" s="5"/>
      <c r="AB50" s="5"/>
      <c r="AC50" s="5"/>
      <c r="AD50" s="5"/>
    </row>
    <row r="51" spans="1:30" ht="15.75" customHeight="1">
      <c r="A51" s="10" t="s">
        <v>179</v>
      </c>
      <c r="B51" s="11">
        <v>32</v>
      </c>
      <c r="C51" s="58">
        <v>15.8180919426594</v>
      </c>
      <c r="D51" s="11">
        <v>30</v>
      </c>
      <c r="E51" s="58">
        <v>14.8294611962432</v>
      </c>
      <c r="F51" s="11">
        <v>27</v>
      </c>
      <c r="G51" s="59">
        <v>13.29</v>
      </c>
      <c r="H51" s="11">
        <v>28</v>
      </c>
      <c r="I51" s="59">
        <v>13.75</v>
      </c>
      <c r="J51" s="10">
        <v>26</v>
      </c>
      <c r="K51" s="59">
        <v>12.8521997034108</v>
      </c>
      <c r="L51" s="10">
        <v>30</v>
      </c>
      <c r="M51" s="58">
        <v>14.8294611962432</v>
      </c>
      <c r="N51" s="5"/>
      <c r="O51" s="5"/>
      <c r="P51" s="70"/>
      <c r="Q51" s="5"/>
      <c r="R51" s="5"/>
      <c r="S51" s="5"/>
      <c r="T51" s="5"/>
      <c r="U51" s="5"/>
      <c r="V51" s="5"/>
      <c r="W51" s="5"/>
      <c r="X51" s="5"/>
      <c r="Y51" s="5"/>
      <c r="Z51" s="5"/>
      <c r="AA51" s="5"/>
      <c r="AB51" s="5"/>
      <c r="AC51" s="5"/>
      <c r="AD51" s="5"/>
    </row>
    <row r="52" spans="1:30" ht="15.75" customHeight="1">
      <c r="A52" s="16" t="s">
        <v>180</v>
      </c>
      <c r="B52" s="20">
        <v>17</v>
      </c>
      <c r="C52" s="60">
        <v>12.039660056657199</v>
      </c>
      <c r="D52" s="20">
        <v>16</v>
      </c>
      <c r="E52" s="60">
        <v>11.3314447592068</v>
      </c>
      <c r="F52" s="20">
        <v>15</v>
      </c>
      <c r="G52" s="61">
        <v>10.47</v>
      </c>
      <c r="H52" s="20">
        <v>13</v>
      </c>
      <c r="I52" s="61">
        <v>9.1300000000000008</v>
      </c>
      <c r="J52" s="16">
        <v>14</v>
      </c>
      <c r="K52" s="61">
        <v>9.9150141643059495</v>
      </c>
      <c r="L52" s="16">
        <v>13</v>
      </c>
      <c r="M52" s="60">
        <v>9.2067988668555198</v>
      </c>
      <c r="N52" s="5"/>
      <c r="O52" s="5"/>
      <c r="P52" s="70"/>
      <c r="Q52" s="5"/>
      <c r="R52" s="5"/>
      <c r="S52" s="5"/>
      <c r="T52" s="5"/>
      <c r="U52" s="5"/>
      <c r="V52" s="5"/>
      <c r="W52" s="5"/>
      <c r="X52" s="5"/>
      <c r="Y52" s="5"/>
      <c r="Z52" s="5"/>
      <c r="AA52" s="5"/>
      <c r="AB52" s="5"/>
      <c r="AC52" s="5"/>
      <c r="AD52" s="5"/>
    </row>
    <row r="53" spans="1:30" ht="15.75" customHeight="1">
      <c r="A53" s="10" t="s">
        <v>181</v>
      </c>
      <c r="B53" s="11">
        <v>7</v>
      </c>
      <c r="C53" s="58">
        <v>8.6526576019777508</v>
      </c>
      <c r="D53" s="11">
        <v>6</v>
      </c>
      <c r="E53" s="58">
        <v>7.4165636588380703</v>
      </c>
      <c r="F53" s="11">
        <v>8</v>
      </c>
      <c r="G53" s="59">
        <v>9.2899999999999991</v>
      </c>
      <c r="H53" s="11">
        <v>8</v>
      </c>
      <c r="I53" s="59">
        <v>9.56</v>
      </c>
      <c r="J53" s="10">
        <v>8</v>
      </c>
      <c r="K53" s="59">
        <v>9.8887515451174295</v>
      </c>
      <c r="L53" s="10">
        <v>10</v>
      </c>
      <c r="M53" s="58">
        <v>12.360939431396799</v>
      </c>
      <c r="N53" s="5"/>
      <c r="O53" s="5"/>
      <c r="P53" s="70"/>
      <c r="Q53" s="5"/>
      <c r="R53" s="5"/>
      <c r="S53" s="5"/>
      <c r="T53" s="5"/>
      <c r="U53" s="5"/>
      <c r="V53" s="5"/>
      <c r="W53" s="5"/>
      <c r="X53" s="5"/>
      <c r="Y53" s="5"/>
      <c r="Z53" s="5"/>
      <c r="AA53" s="5"/>
      <c r="AB53" s="5"/>
      <c r="AC53" s="5"/>
      <c r="AD53" s="5"/>
    </row>
    <row r="54" spans="1:30" ht="15.75" customHeight="1">
      <c r="A54" s="16" t="s">
        <v>182</v>
      </c>
      <c r="B54" s="20">
        <v>1</v>
      </c>
      <c r="C54" s="60">
        <v>10.4166666666667</v>
      </c>
      <c r="D54" s="20">
        <v>1</v>
      </c>
      <c r="E54" s="60">
        <v>10.4166666666667</v>
      </c>
      <c r="F54" s="20">
        <v>1</v>
      </c>
      <c r="G54" s="61">
        <v>9.6199999999999992</v>
      </c>
      <c r="H54" s="20">
        <v>2</v>
      </c>
      <c r="I54" s="61">
        <v>19.8</v>
      </c>
      <c r="J54" s="16">
        <v>3</v>
      </c>
      <c r="K54" s="61">
        <v>31.25</v>
      </c>
      <c r="L54" s="16">
        <v>3</v>
      </c>
      <c r="M54" s="60">
        <v>31.25</v>
      </c>
      <c r="N54" s="5"/>
      <c r="O54" s="5"/>
      <c r="P54" s="70"/>
      <c r="Q54" s="5"/>
      <c r="R54" s="5"/>
      <c r="S54" s="5"/>
      <c r="T54" s="5"/>
      <c r="U54" s="5"/>
      <c r="V54" s="5"/>
      <c r="W54" s="5"/>
      <c r="X54" s="5"/>
      <c r="Y54" s="5"/>
      <c r="Z54" s="5"/>
      <c r="AA54" s="5"/>
      <c r="AB54" s="5"/>
      <c r="AC54" s="5"/>
      <c r="AD54" s="5"/>
    </row>
    <row r="55" spans="1:30" ht="15.75" customHeight="1">
      <c r="A55" s="10" t="s">
        <v>183</v>
      </c>
      <c r="B55" s="11">
        <v>22</v>
      </c>
      <c r="C55" s="58">
        <v>14.276443867618401</v>
      </c>
      <c r="D55" s="11">
        <v>21</v>
      </c>
      <c r="E55" s="58">
        <v>13.6275146009085</v>
      </c>
      <c r="F55" s="11">
        <v>17</v>
      </c>
      <c r="G55" s="59">
        <v>11.04</v>
      </c>
      <c r="H55" s="11">
        <v>17</v>
      </c>
      <c r="I55" s="59">
        <v>10.95</v>
      </c>
      <c r="J55" s="10">
        <v>16</v>
      </c>
      <c r="K55" s="59">
        <v>10.3828682673589</v>
      </c>
      <c r="L55" s="10">
        <v>19</v>
      </c>
      <c r="M55" s="58">
        <v>12.3296560674886</v>
      </c>
      <c r="N55" s="5"/>
      <c r="O55" s="5"/>
      <c r="P55" s="70"/>
      <c r="Q55" s="5"/>
      <c r="R55" s="5"/>
      <c r="S55" s="5"/>
      <c r="T55" s="5"/>
      <c r="U55" s="5"/>
      <c r="V55" s="5"/>
      <c r="W55" s="5"/>
      <c r="X55" s="5"/>
      <c r="Y55" s="5"/>
      <c r="Z55" s="5"/>
      <c r="AA55" s="5"/>
      <c r="AB55" s="5"/>
      <c r="AC55" s="5"/>
      <c r="AD55" s="5"/>
    </row>
    <row r="56" spans="1:30" ht="15.75" customHeight="1">
      <c r="A56" s="16" t="s">
        <v>184</v>
      </c>
      <c r="B56" s="20">
        <v>6</v>
      </c>
      <c r="C56" s="60">
        <v>11.4942528735632</v>
      </c>
      <c r="D56" s="20">
        <v>4</v>
      </c>
      <c r="E56" s="60">
        <v>7.6628352490421499</v>
      </c>
      <c r="F56" s="20">
        <v>4</v>
      </c>
      <c r="G56" s="61">
        <v>7.01</v>
      </c>
      <c r="H56" s="20">
        <v>5</v>
      </c>
      <c r="I56" s="61">
        <v>8.93</v>
      </c>
      <c r="J56" s="16">
        <v>9</v>
      </c>
      <c r="K56" s="61">
        <v>17.241379310344801</v>
      </c>
      <c r="L56" s="16">
        <v>8</v>
      </c>
      <c r="M56" s="60">
        <v>15.3256704980843</v>
      </c>
      <c r="N56" s="5"/>
      <c r="O56" s="5"/>
      <c r="P56" s="70"/>
      <c r="Q56" s="5"/>
      <c r="R56" s="5"/>
      <c r="S56" s="5"/>
      <c r="T56" s="5"/>
      <c r="U56" s="5"/>
      <c r="V56" s="5"/>
      <c r="W56" s="5"/>
      <c r="X56" s="5"/>
      <c r="Y56" s="5"/>
      <c r="Z56" s="5"/>
      <c r="AA56" s="5"/>
      <c r="AB56" s="5"/>
      <c r="AC56" s="5"/>
      <c r="AD56" s="5"/>
    </row>
    <row r="57" spans="1:30" ht="15.75" customHeight="1">
      <c r="A57" s="10" t="s">
        <v>185</v>
      </c>
      <c r="B57" s="11">
        <v>15</v>
      </c>
      <c r="C57" s="58">
        <v>8.2735797021511299</v>
      </c>
      <c r="D57" s="11">
        <v>14</v>
      </c>
      <c r="E57" s="58">
        <v>7.7220077220077199</v>
      </c>
      <c r="F57" s="11">
        <v>12</v>
      </c>
      <c r="G57" s="59">
        <v>6.42</v>
      </c>
      <c r="H57" s="11">
        <v>11</v>
      </c>
      <c r="I57" s="59">
        <v>5.88</v>
      </c>
      <c r="J57" s="10">
        <v>11</v>
      </c>
      <c r="K57" s="59">
        <v>6.0672917815774996</v>
      </c>
      <c r="L57" s="10">
        <v>13</v>
      </c>
      <c r="M57" s="58">
        <v>7.1704357418643099</v>
      </c>
      <c r="N57" s="5"/>
      <c r="O57" s="5"/>
      <c r="P57" s="70"/>
      <c r="Q57" s="5"/>
      <c r="R57" s="5"/>
      <c r="S57" s="5"/>
      <c r="T57" s="5"/>
      <c r="U57" s="5"/>
      <c r="V57" s="5"/>
      <c r="W57" s="5"/>
      <c r="X57" s="5"/>
      <c r="Y57" s="5"/>
      <c r="Z57" s="5"/>
      <c r="AA57" s="5"/>
      <c r="AB57" s="5"/>
      <c r="AC57" s="5"/>
      <c r="AD57" s="5"/>
    </row>
    <row r="58" spans="1:30" ht="15.75" customHeight="1">
      <c r="A58" s="16" t="s">
        <v>186</v>
      </c>
      <c r="B58" s="20">
        <v>48</v>
      </c>
      <c r="C58" s="60">
        <v>18.454440599769299</v>
      </c>
      <c r="D58" s="20">
        <v>49</v>
      </c>
      <c r="E58" s="60">
        <v>18.838908112264502</v>
      </c>
      <c r="F58" s="20">
        <v>46</v>
      </c>
      <c r="G58" s="61">
        <v>17.899999999999999</v>
      </c>
      <c r="H58" s="20">
        <v>48</v>
      </c>
      <c r="I58" s="61">
        <v>18.760000000000002</v>
      </c>
      <c r="J58" s="16">
        <v>51</v>
      </c>
      <c r="K58" s="61">
        <v>19.6078431372549</v>
      </c>
      <c r="L58" s="16">
        <v>56</v>
      </c>
      <c r="M58" s="60">
        <v>21.530180699730899</v>
      </c>
      <c r="N58" s="5"/>
      <c r="O58" s="5"/>
      <c r="P58" s="70"/>
      <c r="Q58" s="5"/>
      <c r="R58" s="5"/>
      <c r="S58" s="5"/>
      <c r="T58" s="5"/>
      <c r="U58" s="5"/>
      <c r="V58" s="5"/>
      <c r="W58" s="5"/>
      <c r="X58" s="5"/>
      <c r="Y58" s="5"/>
      <c r="Z58" s="5"/>
      <c r="AA58" s="5"/>
      <c r="AB58" s="5"/>
      <c r="AC58" s="5"/>
      <c r="AD58" s="5"/>
    </row>
    <row r="59" spans="1:30" ht="15.75" customHeight="1">
      <c r="A59" s="10" t="s">
        <v>187</v>
      </c>
      <c r="B59" s="11">
        <v>7</v>
      </c>
      <c r="C59" s="58">
        <v>5.5955235811350903</v>
      </c>
      <c r="D59" s="11">
        <v>7</v>
      </c>
      <c r="E59" s="58">
        <v>5.5955235811350903</v>
      </c>
      <c r="F59" s="11">
        <v>8</v>
      </c>
      <c r="G59" s="59">
        <v>6.16</v>
      </c>
      <c r="H59" s="11">
        <v>10</v>
      </c>
      <c r="I59" s="59">
        <v>7.7</v>
      </c>
      <c r="J59" s="10">
        <v>9</v>
      </c>
      <c r="K59" s="59">
        <v>7.19424460431655</v>
      </c>
      <c r="L59" s="10">
        <v>9</v>
      </c>
      <c r="M59" s="58">
        <v>7.19424460431655</v>
      </c>
      <c r="N59" s="5"/>
      <c r="O59" s="5"/>
      <c r="P59" s="70"/>
      <c r="Q59" s="5"/>
      <c r="R59" s="5"/>
      <c r="S59" s="5"/>
      <c r="T59" s="5"/>
      <c r="U59" s="5"/>
      <c r="V59" s="5"/>
      <c r="W59" s="5"/>
      <c r="X59" s="5"/>
      <c r="Y59" s="5"/>
      <c r="Z59" s="5"/>
      <c r="AA59" s="5"/>
      <c r="AB59" s="5"/>
      <c r="AC59" s="5"/>
      <c r="AD59" s="5"/>
    </row>
    <row r="60" spans="1:30" ht="15.75" customHeight="1">
      <c r="A60" s="16" t="s">
        <v>188</v>
      </c>
      <c r="B60" s="20">
        <v>5</v>
      </c>
      <c r="C60" s="60">
        <v>6.8587105624142701</v>
      </c>
      <c r="D60" s="20">
        <v>5</v>
      </c>
      <c r="E60" s="60">
        <v>6.8587105624142701</v>
      </c>
      <c r="F60" s="20">
        <v>5</v>
      </c>
      <c r="G60" s="61">
        <v>6.76</v>
      </c>
      <c r="H60" s="20">
        <v>5</v>
      </c>
      <c r="I60" s="61">
        <v>6.84</v>
      </c>
      <c r="J60" s="16">
        <v>5</v>
      </c>
      <c r="K60" s="61">
        <v>6.8587105624142701</v>
      </c>
      <c r="L60" s="16">
        <v>4</v>
      </c>
      <c r="M60" s="60">
        <v>5.4869684499314104</v>
      </c>
      <c r="N60" s="5"/>
      <c r="O60" s="5"/>
      <c r="P60" s="70"/>
      <c r="Q60" s="5"/>
      <c r="R60" s="5"/>
      <c r="S60" s="5"/>
      <c r="T60" s="5"/>
      <c r="U60" s="5"/>
      <c r="V60" s="5"/>
      <c r="W60" s="5"/>
      <c r="X60" s="5"/>
      <c r="Y60" s="5"/>
      <c r="Z60" s="5"/>
      <c r="AA60" s="5"/>
      <c r="AB60" s="5"/>
      <c r="AC60" s="5"/>
      <c r="AD60" s="5"/>
    </row>
    <row r="61" spans="1:30" ht="15.75" customHeight="1">
      <c r="A61" s="10" t="s">
        <v>189</v>
      </c>
      <c r="B61" s="11">
        <v>11</v>
      </c>
      <c r="C61" s="58">
        <v>11.840688912809499</v>
      </c>
      <c r="D61" s="11">
        <v>10</v>
      </c>
      <c r="E61" s="58">
        <v>10.7642626480086</v>
      </c>
      <c r="F61" s="11">
        <v>7</v>
      </c>
      <c r="G61" s="59">
        <v>7.24</v>
      </c>
      <c r="H61" s="11">
        <v>6</v>
      </c>
      <c r="I61" s="59">
        <v>6.32</v>
      </c>
      <c r="J61" s="10">
        <v>6</v>
      </c>
      <c r="K61" s="59">
        <v>6.4585575888051698</v>
      </c>
      <c r="L61" s="10">
        <v>5</v>
      </c>
      <c r="M61" s="58">
        <v>5.3821313240043098</v>
      </c>
      <c r="N61" s="5"/>
      <c r="O61" s="5"/>
      <c r="P61" s="70"/>
      <c r="Q61" s="5"/>
      <c r="R61" s="5"/>
      <c r="S61" s="5"/>
      <c r="T61" s="5"/>
      <c r="U61" s="5"/>
      <c r="V61" s="5"/>
      <c r="W61" s="5"/>
      <c r="X61" s="5"/>
      <c r="Y61" s="5"/>
      <c r="Z61" s="5"/>
      <c r="AA61" s="5"/>
      <c r="AB61" s="5"/>
      <c r="AC61" s="5"/>
      <c r="AD61" s="5"/>
    </row>
    <row r="62" spans="1:30" ht="15.75" customHeight="1">
      <c r="A62" s="16" t="s">
        <v>190</v>
      </c>
      <c r="B62" s="20">
        <v>5</v>
      </c>
      <c r="C62" s="60">
        <v>5.5803571428571397</v>
      </c>
      <c r="D62" s="20">
        <v>6</v>
      </c>
      <c r="E62" s="60">
        <v>6.6964285714285703</v>
      </c>
      <c r="F62" s="20">
        <v>6</v>
      </c>
      <c r="G62" s="61">
        <v>6.4</v>
      </c>
      <c r="H62" s="20">
        <v>5</v>
      </c>
      <c r="I62" s="61">
        <v>5.38</v>
      </c>
      <c r="J62" s="16">
        <v>4</v>
      </c>
      <c r="K62" s="61">
        <v>4.46428571428571</v>
      </c>
      <c r="L62" s="16">
        <v>4</v>
      </c>
      <c r="M62" s="60">
        <v>4.46428571428571</v>
      </c>
      <c r="N62" s="5"/>
      <c r="O62" s="5"/>
      <c r="P62" s="70"/>
      <c r="Q62" s="5"/>
      <c r="R62" s="5"/>
      <c r="S62" s="5"/>
      <c r="T62" s="5"/>
      <c r="U62" s="5"/>
      <c r="V62" s="5"/>
      <c r="W62" s="5"/>
      <c r="X62" s="5"/>
      <c r="Y62" s="5"/>
      <c r="Z62" s="5"/>
      <c r="AA62" s="5"/>
      <c r="AB62" s="5"/>
      <c r="AC62" s="5"/>
      <c r="AD62" s="5"/>
    </row>
    <row r="63" spans="1:30" ht="15.75" customHeight="1">
      <c r="A63" s="10" t="s">
        <v>191</v>
      </c>
      <c r="B63" s="11">
        <v>1</v>
      </c>
      <c r="C63" s="58">
        <v>3.7735849056603801</v>
      </c>
      <c r="D63" s="11">
        <v>1</v>
      </c>
      <c r="E63" s="58">
        <v>3.7735849056603801</v>
      </c>
      <c r="F63" s="11">
        <v>1</v>
      </c>
      <c r="G63" s="59">
        <v>3.85</v>
      </c>
      <c r="H63" s="11">
        <v>1</v>
      </c>
      <c r="I63" s="59">
        <v>3.91</v>
      </c>
      <c r="J63" s="10">
        <v>1</v>
      </c>
      <c r="K63" s="59">
        <v>3.7735849056603801</v>
      </c>
      <c r="L63" s="10">
        <v>0</v>
      </c>
      <c r="M63" s="58">
        <v>0</v>
      </c>
      <c r="N63" s="5"/>
      <c r="O63" s="5"/>
      <c r="P63" s="70"/>
      <c r="Q63" s="5"/>
      <c r="R63" s="5"/>
      <c r="S63" s="5"/>
      <c r="T63" s="5"/>
      <c r="U63" s="5"/>
      <c r="V63" s="5"/>
      <c r="W63" s="5"/>
      <c r="X63" s="5"/>
      <c r="Y63" s="5"/>
      <c r="Z63" s="5"/>
      <c r="AA63" s="5"/>
      <c r="AB63" s="5"/>
      <c r="AC63" s="5"/>
      <c r="AD63" s="5"/>
    </row>
    <row r="64" spans="1:30" ht="15.75" customHeight="1">
      <c r="A64" s="16" t="s">
        <v>192</v>
      </c>
      <c r="B64" s="20">
        <v>31</v>
      </c>
      <c r="C64" s="60">
        <v>13.169073916737499</v>
      </c>
      <c r="D64" s="20">
        <v>29</v>
      </c>
      <c r="E64" s="60">
        <v>12.319456244689899</v>
      </c>
      <c r="F64" s="20">
        <v>26</v>
      </c>
      <c r="G64" s="61">
        <v>10.91</v>
      </c>
      <c r="H64" s="20">
        <v>25</v>
      </c>
      <c r="I64" s="61">
        <v>10.67</v>
      </c>
      <c r="J64" s="16">
        <v>28</v>
      </c>
      <c r="K64" s="61">
        <v>11.894647408666099</v>
      </c>
      <c r="L64" s="16">
        <v>27</v>
      </c>
      <c r="M64" s="60">
        <v>11.469838572642299</v>
      </c>
      <c r="N64" s="5"/>
      <c r="O64" s="5"/>
      <c r="P64" s="70"/>
      <c r="Q64" s="5"/>
      <c r="R64" s="5"/>
      <c r="S64" s="5"/>
      <c r="T64" s="5"/>
      <c r="U64" s="5"/>
      <c r="V64" s="5"/>
      <c r="W64" s="5"/>
      <c r="X64" s="5"/>
      <c r="Y64" s="5"/>
      <c r="Z64" s="5"/>
      <c r="AA64" s="5"/>
      <c r="AB64" s="5"/>
      <c r="AC64" s="5"/>
      <c r="AD64" s="5"/>
    </row>
    <row r="65" spans="1:30" ht="15.75" customHeight="1">
      <c r="A65" s="10" t="s">
        <v>193</v>
      </c>
      <c r="B65" s="11">
        <v>3</v>
      </c>
      <c r="C65" s="58">
        <v>15.8730158730159</v>
      </c>
      <c r="D65" s="11">
        <v>2</v>
      </c>
      <c r="E65" s="58">
        <v>10.5820105820106</v>
      </c>
      <c r="F65" s="11">
        <v>2</v>
      </c>
      <c r="G65" s="59">
        <v>9.76</v>
      </c>
      <c r="H65" s="11">
        <v>1</v>
      </c>
      <c r="I65" s="59">
        <v>4.95</v>
      </c>
      <c r="J65" s="10">
        <v>2</v>
      </c>
      <c r="K65" s="59">
        <v>10.5820105820106</v>
      </c>
      <c r="L65" s="10">
        <v>2</v>
      </c>
      <c r="M65" s="58">
        <v>10.5820105820106</v>
      </c>
      <c r="N65" s="5"/>
      <c r="O65" s="5"/>
      <c r="P65" s="70"/>
      <c r="Q65" s="5"/>
      <c r="R65" s="5"/>
      <c r="S65" s="5"/>
      <c r="T65" s="5"/>
      <c r="U65" s="5"/>
      <c r="V65" s="5"/>
      <c r="W65" s="5"/>
      <c r="X65" s="5"/>
      <c r="Y65" s="5"/>
      <c r="Z65" s="5"/>
      <c r="AA65" s="5"/>
      <c r="AB65" s="5"/>
      <c r="AC65" s="5"/>
      <c r="AD65" s="5"/>
    </row>
    <row r="66" spans="1:30" ht="15.75" customHeight="1">
      <c r="A66" s="16" t="s">
        <v>194</v>
      </c>
      <c r="B66" s="20">
        <v>23</v>
      </c>
      <c r="C66" s="60">
        <v>9.7087378640776691</v>
      </c>
      <c r="D66" s="20">
        <v>22</v>
      </c>
      <c r="E66" s="60">
        <v>9.2866188265090805</v>
      </c>
      <c r="F66" s="20">
        <v>23</v>
      </c>
      <c r="G66" s="61">
        <v>9.6</v>
      </c>
      <c r="H66" s="20">
        <v>22</v>
      </c>
      <c r="I66" s="61">
        <v>9.1999999999999993</v>
      </c>
      <c r="J66" s="16">
        <v>23</v>
      </c>
      <c r="K66" s="61">
        <v>9.7087378640776691</v>
      </c>
      <c r="L66" s="16">
        <v>28</v>
      </c>
      <c r="M66" s="60">
        <v>11.8193330519206</v>
      </c>
      <c r="N66" s="5"/>
      <c r="O66" s="5"/>
      <c r="P66" s="70"/>
      <c r="Q66" s="5"/>
      <c r="R66" s="5"/>
      <c r="S66" s="5"/>
      <c r="T66" s="5"/>
      <c r="U66" s="5"/>
      <c r="V66" s="5"/>
      <c r="W66" s="5"/>
      <c r="X66" s="5"/>
      <c r="Y66" s="5"/>
      <c r="Z66" s="5"/>
      <c r="AA66" s="5"/>
      <c r="AB66" s="5"/>
      <c r="AC66" s="5"/>
      <c r="AD66" s="5"/>
    </row>
    <row r="67" spans="1:30" ht="15.75" customHeight="1">
      <c r="A67" s="10" t="s">
        <v>195</v>
      </c>
      <c r="B67" s="11">
        <v>136</v>
      </c>
      <c r="C67" s="58">
        <v>13.722126929674101</v>
      </c>
      <c r="D67" s="11">
        <v>136</v>
      </c>
      <c r="E67" s="58">
        <v>13.722126929674101</v>
      </c>
      <c r="F67" s="11">
        <v>134</v>
      </c>
      <c r="G67" s="59">
        <v>13.09</v>
      </c>
      <c r="H67" s="11">
        <v>123</v>
      </c>
      <c r="I67" s="59">
        <v>12.18</v>
      </c>
      <c r="J67" s="10">
        <v>118</v>
      </c>
      <c r="K67" s="59">
        <v>11.905963071334901</v>
      </c>
      <c r="L67" s="10">
        <v>121</v>
      </c>
      <c r="M67" s="58">
        <v>12.208657047724801</v>
      </c>
      <c r="N67" s="5"/>
      <c r="O67" s="5"/>
      <c r="P67" s="70"/>
      <c r="Q67" s="5"/>
      <c r="R67" s="5"/>
      <c r="S67" s="5"/>
      <c r="T67" s="5"/>
      <c r="U67" s="5"/>
      <c r="V67" s="5"/>
      <c r="W67" s="5"/>
      <c r="X67" s="5"/>
      <c r="Y67" s="5"/>
      <c r="Z67" s="5"/>
      <c r="AA67" s="5"/>
      <c r="AB67" s="5"/>
      <c r="AC67" s="5"/>
      <c r="AD67" s="5"/>
    </row>
    <row r="68" spans="1:30" ht="15.75" customHeight="1">
      <c r="A68" s="16" t="s">
        <v>196</v>
      </c>
      <c r="B68" s="20">
        <v>2</v>
      </c>
      <c r="C68" s="60">
        <v>10.2040816326531</v>
      </c>
      <c r="D68" s="20">
        <v>2</v>
      </c>
      <c r="E68" s="60">
        <v>10.2040816326531</v>
      </c>
      <c r="F68" s="20">
        <v>1</v>
      </c>
      <c r="G68" s="61">
        <v>4.8499999999999996</v>
      </c>
      <c r="H68" s="20">
        <v>1</v>
      </c>
      <c r="I68" s="61">
        <v>4.93</v>
      </c>
      <c r="J68" s="16">
        <v>1</v>
      </c>
      <c r="K68" s="61">
        <v>5.1020408163265296</v>
      </c>
      <c r="L68" s="16">
        <v>1</v>
      </c>
      <c r="M68" s="60">
        <v>5.1020408163265296</v>
      </c>
      <c r="N68" s="5"/>
      <c r="O68" s="5"/>
      <c r="P68" s="70"/>
      <c r="Q68" s="5"/>
      <c r="R68" s="5"/>
      <c r="S68" s="5"/>
      <c r="T68" s="5"/>
      <c r="U68" s="5"/>
      <c r="V68" s="5"/>
      <c r="W68" s="5"/>
      <c r="X68" s="5"/>
      <c r="Y68" s="5"/>
      <c r="Z68" s="5"/>
      <c r="AA68" s="5"/>
      <c r="AB68" s="5"/>
      <c r="AC68" s="5"/>
      <c r="AD68" s="5"/>
    </row>
    <row r="69" spans="1:30" ht="15.75" customHeight="1">
      <c r="A69" s="10" t="s">
        <v>197</v>
      </c>
      <c r="B69" s="11">
        <v>2</v>
      </c>
      <c r="C69" s="58">
        <v>2.3980815347721798</v>
      </c>
      <c r="D69" s="11">
        <v>1</v>
      </c>
      <c r="E69" s="58">
        <v>1.1990407673860899</v>
      </c>
      <c r="F69" s="11">
        <v>3</v>
      </c>
      <c r="G69" s="59">
        <v>3.41</v>
      </c>
      <c r="H69" s="11">
        <v>2</v>
      </c>
      <c r="I69" s="59">
        <v>2.34</v>
      </c>
      <c r="J69" s="10">
        <v>2</v>
      </c>
      <c r="K69" s="59">
        <v>2.3980815347721798</v>
      </c>
      <c r="L69" s="10">
        <v>4</v>
      </c>
      <c r="M69" s="58">
        <v>4.7961630695443596</v>
      </c>
      <c r="N69" s="5"/>
      <c r="O69" s="5"/>
      <c r="P69" s="70"/>
      <c r="Q69" s="5"/>
      <c r="R69" s="5"/>
      <c r="S69" s="5"/>
      <c r="T69" s="5"/>
      <c r="U69" s="5"/>
      <c r="V69" s="5"/>
      <c r="W69" s="5"/>
      <c r="X69" s="5"/>
      <c r="Y69" s="5"/>
      <c r="Z69" s="5"/>
      <c r="AA69" s="5"/>
      <c r="AB69" s="5"/>
      <c r="AC69" s="5"/>
      <c r="AD69" s="5"/>
    </row>
    <row r="70" spans="1:30" ht="15.75" customHeight="1">
      <c r="A70" s="16" t="s">
        <v>198</v>
      </c>
      <c r="B70" s="20">
        <v>6</v>
      </c>
      <c r="C70" s="60">
        <v>13.856812933025401</v>
      </c>
      <c r="D70" s="20">
        <v>6</v>
      </c>
      <c r="E70" s="60">
        <v>13.856812933025401</v>
      </c>
      <c r="F70" s="20">
        <v>6</v>
      </c>
      <c r="G70" s="61">
        <v>13.22</v>
      </c>
      <c r="H70" s="20">
        <v>5</v>
      </c>
      <c r="I70" s="61">
        <v>10.87</v>
      </c>
      <c r="J70" s="16">
        <v>5</v>
      </c>
      <c r="K70" s="61">
        <v>11.5473441108545</v>
      </c>
      <c r="L70" s="16">
        <v>6</v>
      </c>
      <c r="M70" s="60">
        <v>13.856812933025401</v>
      </c>
      <c r="N70" s="5"/>
      <c r="O70" s="5"/>
      <c r="P70" s="70"/>
      <c r="Q70" s="5"/>
      <c r="R70" s="5"/>
      <c r="S70" s="5"/>
      <c r="T70" s="5"/>
      <c r="U70" s="5"/>
      <c r="V70" s="5"/>
      <c r="W70" s="5"/>
      <c r="X70" s="5"/>
      <c r="Y70" s="5"/>
      <c r="Z70" s="5"/>
      <c r="AA70" s="5"/>
      <c r="AB70" s="5"/>
      <c r="AC70" s="5"/>
      <c r="AD70" s="5"/>
    </row>
    <row r="71" spans="1:30" ht="15.75" customHeight="1">
      <c r="A71" s="10" t="s">
        <v>199</v>
      </c>
      <c r="B71" s="11">
        <v>21</v>
      </c>
      <c r="C71" s="58">
        <v>18.181818181818201</v>
      </c>
      <c r="D71" s="11">
        <v>21</v>
      </c>
      <c r="E71" s="58">
        <v>18.181818181818201</v>
      </c>
      <c r="F71" s="11">
        <v>19</v>
      </c>
      <c r="G71" s="59">
        <v>16.14</v>
      </c>
      <c r="H71" s="11">
        <v>16</v>
      </c>
      <c r="I71" s="59">
        <v>13.7</v>
      </c>
      <c r="J71" s="10">
        <v>14</v>
      </c>
      <c r="K71" s="59">
        <v>12.1212121212121</v>
      </c>
      <c r="L71" s="10">
        <v>15</v>
      </c>
      <c r="M71" s="58">
        <v>12.987012987012999</v>
      </c>
      <c r="N71" s="5"/>
      <c r="O71" s="5"/>
      <c r="P71" s="70"/>
      <c r="Q71" s="5"/>
      <c r="R71" s="5"/>
      <c r="S71" s="5"/>
      <c r="T71" s="5"/>
      <c r="U71" s="5"/>
      <c r="V71" s="5"/>
      <c r="W71" s="5"/>
      <c r="X71" s="5"/>
      <c r="Y71" s="5"/>
      <c r="Z71" s="5"/>
      <c r="AA71" s="5"/>
      <c r="AB71" s="5"/>
      <c r="AC71" s="5"/>
      <c r="AD71" s="5"/>
    </row>
    <row r="72" spans="1:30" ht="15.75" customHeight="1">
      <c r="A72" s="16" t="s">
        <v>200</v>
      </c>
      <c r="B72" s="20">
        <v>115</v>
      </c>
      <c r="C72" s="60">
        <v>15.280361413765601</v>
      </c>
      <c r="D72" s="20">
        <v>110</v>
      </c>
      <c r="E72" s="60">
        <v>14.615997874036699</v>
      </c>
      <c r="F72" s="20">
        <v>110</v>
      </c>
      <c r="G72" s="61">
        <v>14.48</v>
      </c>
      <c r="H72" s="20">
        <v>111</v>
      </c>
      <c r="I72" s="61">
        <v>14.67</v>
      </c>
      <c r="J72" s="16">
        <v>111</v>
      </c>
      <c r="K72" s="61">
        <v>14.7488705819825</v>
      </c>
      <c r="L72" s="16">
        <v>115</v>
      </c>
      <c r="M72" s="60">
        <v>15.280361413765601</v>
      </c>
      <c r="N72" s="5"/>
      <c r="O72" s="5"/>
      <c r="P72" s="70"/>
      <c r="Q72" s="5"/>
      <c r="R72" s="5"/>
      <c r="S72" s="5"/>
      <c r="T72" s="5"/>
      <c r="U72" s="5"/>
      <c r="V72" s="5"/>
      <c r="W72" s="5"/>
      <c r="X72" s="5"/>
      <c r="Y72" s="5"/>
      <c r="Z72" s="5"/>
      <c r="AA72" s="5"/>
      <c r="AB72" s="5"/>
      <c r="AC72" s="5"/>
      <c r="AD72" s="5"/>
    </row>
    <row r="73" spans="1:30" ht="15.75" customHeight="1">
      <c r="A73" s="10" t="s">
        <v>201</v>
      </c>
      <c r="B73" s="10">
        <v>0</v>
      </c>
      <c r="C73" s="58">
        <v>0</v>
      </c>
      <c r="D73" s="10">
        <v>0</v>
      </c>
      <c r="E73" s="58">
        <v>0</v>
      </c>
      <c r="F73" s="10">
        <v>0</v>
      </c>
      <c r="G73" s="59">
        <v>0</v>
      </c>
      <c r="H73" s="10">
        <v>0</v>
      </c>
      <c r="I73" s="59">
        <v>0</v>
      </c>
      <c r="J73" s="10">
        <v>0</v>
      </c>
      <c r="K73" s="59">
        <v>0</v>
      </c>
      <c r="L73" s="10">
        <v>0</v>
      </c>
      <c r="M73" s="58">
        <v>0</v>
      </c>
      <c r="N73" s="5"/>
      <c r="O73" s="5"/>
      <c r="P73" s="70"/>
      <c r="Q73" s="5"/>
      <c r="R73" s="5"/>
      <c r="S73" s="5"/>
      <c r="T73" s="5"/>
      <c r="U73" s="5"/>
      <c r="V73" s="5"/>
      <c r="W73" s="5"/>
      <c r="X73" s="5"/>
      <c r="Y73" s="5"/>
      <c r="Z73" s="5"/>
      <c r="AA73" s="5"/>
      <c r="AB73" s="5"/>
      <c r="AC73" s="5"/>
      <c r="AD73" s="5"/>
    </row>
    <row r="74" spans="1:30" ht="15.75" customHeight="1">
      <c r="A74" s="16" t="s">
        <v>202</v>
      </c>
      <c r="B74" s="20">
        <v>3</v>
      </c>
      <c r="C74" s="60">
        <v>17.241379310344801</v>
      </c>
      <c r="D74" s="20">
        <v>3</v>
      </c>
      <c r="E74" s="60">
        <v>17.241379310344801</v>
      </c>
      <c r="F74" s="20">
        <v>3</v>
      </c>
      <c r="G74" s="61">
        <v>16.48</v>
      </c>
      <c r="H74" s="20">
        <v>3</v>
      </c>
      <c r="I74" s="61">
        <v>16.95</v>
      </c>
      <c r="J74" s="16">
        <v>3</v>
      </c>
      <c r="K74" s="61">
        <v>17.241379310344801</v>
      </c>
      <c r="L74" s="16">
        <v>3</v>
      </c>
      <c r="M74" s="60">
        <v>17.241379310344801</v>
      </c>
      <c r="N74" s="5"/>
      <c r="O74" s="5"/>
      <c r="P74" s="70"/>
      <c r="Q74" s="5"/>
      <c r="R74" s="5"/>
      <c r="S74" s="5"/>
      <c r="T74" s="5"/>
      <c r="U74" s="5"/>
      <c r="V74" s="5"/>
      <c r="W74" s="5"/>
      <c r="X74" s="5"/>
      <c r="Y74" s="5"/>
      <c r="Z74" s="5"/>
      <c r="AA74" s="5"/>
      <c r="AB74" s="5"/>
      <c r="AC74" s="5"/>
      <c r="AD74" s="5"/>
    </row>
    <row r="75" spans="1:30" ht="15.75" customHeight="1">
      <c r="A75" s="10" t="s">
        <v>203</v>
      </c>
      <c r="B75" s="11">
        <v>20</v>
      </c>
      <c r="C75" s="58">
        <v>15.048908954100799</v>
      </c>
      <c r="D75" s="11">
        <v>16</v>
      </c>
      <c r="E75" s="58">
        <v>12.0391271632807</v>
      </c>
      <c r="F75" s="11">
        <v>14</v>
      </c>
      <c r="G75" s="59">
        <v>10.35</v>
      </c>
      <c r="H75" s="11">
        <v>13</v>
      </c>
      <c r="I75" s="59">
        <v>9.57</v>
      </c>
      <c r="J75" s="10">
        <v>12</v>
      </c>
      <c r="K75" s="59">
        <v>9.0293453724605008</v>
      </c>
      <c r="L75" s="10">
        <v>16</v>
      </c>
      <c r="M75" s="58">
        <v>12.0391271632807</v>
      </c>
      <c r="N75" s="5"/>
      <c r="O75" s="5"/>
      <c r="P75" s="70"/>
      <c r="Q75" s="5"/>
      <c r="R75" s="5"/>
      <c r="S75" s="5"/>
      <c r="T75" s="5"/>
      <c r="U75" s="5"/>
      <c r="V75" s="5"/>
      <c r="W75" s="5"/>
      <c r="X75" s="5"/>
      <c r="Y75" s="5"/>
      <c r="Z75" s="5"/>
      <c r="AA75" s="5"/>
      <c r="AB75" s="5"/>
      <c r="AC75" s="5"/>
      <c r="AD75" s="5"/>
    </row>
    <row r="76" spans="1:30" ht="15.75" customHeight="1">
      <c r="A76" s="16" t="s">
        <v>204</v>
      </c>
      <c r="B76" s="20">
        <v>4</v>
      </c>
      <c r="C76" s="60">
        <v>10.5820105820106</v>
      </c>
      <c r="D76" s="20">
        <v>3</v>
      </c>
      <c r="E76" s="60">
        <v>7.9365079365079403</v>
      </c>
      <c r="F76" s="20">
        <v>2</v>
      </c>
      <c r="G76" s="61">
        <v>5.0999999999999996</v>
      </c>
      <c r="H76" s="20">
        <v>2</v>
      </c>
      <c r="I76" s="61">
        <v>5.08</v>
      </c>
      <c r="J76" s="16">
        <v>2</v>
      </c>
      <c r="K76" s="61">
        <v>5.2910052910052903</v>
      </c>
      <c r="L76" s="16">
        <v>3</v>
      </c>
      <c r="M76" s="60">
        <v>7.9365079365079403</v>
      </c>
      <c r="N76" s="5"/>
      <c r="O76" s="5"/>
      <c r="P76" s="70"/>
      <c r="Q76" s="5"/>
      <c r="R76" s="5"/>
      <c r="S76" s="5"/>
      <c r="T76" s="5"/>
      <c r="U76" s="5"/>
      <c r="V76" s="5"/>
      <c r="W76" s="5"/>
      <c r="X76" s="5"/>
      <c r="Y76" s="5"/>
      <c r="Z76" s="5"/>
      <c r="AA76" s="5"/>
      <c r="AB76" s="5"/>
      <c r="AC76" s="5"/>
      <c r="AD76" s="5"/>
    </row>
    <row r="77" spans="1:30" ht="15.75" customHeight="1">
      <c r="A77" s="10" t="s">
        <v>205</v>
      </c>
      <c r="B77" s="11">
        <v>6</v>
      </c>
      <c r="C77" s="58">
        <v>5.3333333333333304</v>
      </c>
      <c r="D77" s="11">
        <v>5</v>
      </c>
      <c r="E77" s="58">
        <v>4.44444444444445</v>
      </c>
      <c r="F77" s="11">
        <v>4</v>
      </c>
      <c r="G77" s="59">
        <v>3.58</v>
      </c>
      <c r="H77" s="11">
        <v>5</v>
      </c>
      <c r="I77" s="59">
        <v>4.32</v>
      </c>
      <c r="J77" s="10">
        <v>6</v>
      </c>
      <c r="K77" s="59">
        <v>5.3333333333333304</v>
      </c>
      <c r="L77" s="10">
        <v>6</v>
      </c>
      <c r="M77" s="58">
        <v>5.3333333333333304</v>
      </c>
      <c r="N77" s="5"/>
      <c r="O77" s="5"/>
      <c r="P77" s="70"/>
      <c r="Q77" s="5"/>
      <c r="R77" s="5"/>
      <c r="S77" s="5"/>
      <c r="T77" s="5"/>
      <c r="U77" s="5"/>
      <c r="V77" s="5"/>
      <c r="W77" s="5"/>
      <c r="X77" s="5"/>
      <c r="Y77" s="5"/>
      <c r="Z77" s="5"/>
      <c r="AA77" s="5"/>
      <c r="AB77" s="5"/>
      <c r="AC77" s="5"/>
      <c r="AD77" s="5"/>
    </row>
    <row r="78" spans="1:30" ht="15.75" customHeight="1">
      <c r="A78" s="16" t="s">
        <v>206</v>
      </c>
      <c r="B78" s="20">
        <v>10</v>
      </c>
      <c r="C78" s="60">
        <v>10.405827263267399</v>
      </c>
      <c r="D78" s="20">
        <v>12</v>
      </c>
      <c r="E78" s="60">
        <v>12.4869927159209</v>
      </c>
      <c r="F78" s="20">
        <v>12</v>
      </c>
      <c r="G78" s="61">
        <v>12.21</v>
      </c>
      <c r="H78" s="20">
        <v>11</v>
      </c>
      <c r="I78" s="61">
        <v>11.25</v>
      </c>
      <c r="J78" s="16">
        <v>11</v>
      </c>
      <c r="K78" s="61">
        <v>11.4464099895942</v>
      </c>
      <c r="L78" s="16">
        <v>11</v>
      </c>
      <c r="M78" s="60">
        <v>11.4464099895942</v>
      </c>
      <c r="N78" s="5"/>
      <c r="O78" s="5"/>
      <c r="P78" s="70"/>
      <c r="Q78" s="5"/>
      <c r="R78" s="5"/>
      <c r="S78" s="5"/>
      <c r="T78" s="5"/>
      <c r="U78" s="5"/>
      <c r="V78" s="5"/>
      <c r="W78" s="5"/>
      <c r="X78" s="5"/>
      <c r="Y78" s="5"/>
      <c r="Z78" s="5"/>
      <c r="AA78" s="5"/>
      <c r="AB78" s="5"/>
      <c r="AC78" s="5"/>
      <c r="AD78" s="5"/>
    </row>
    <row r="79" spans="1:30" ht="15.75" customHeight="1">
      <c r="A79" s="22" t="s">
        <v>82</v>
      </c>
      <c r="B79" s="23">
        <v>2659</v>
      </c>
      <c r="C79" s="62">
        <v>15.7965400883988</v>
      </c>
      <c r="D79" s="23">
        <v>2629</v>
      </c>
      <c r="E79" s="62">
        <v>15.6183166199325</v>
      </c>
      <c r="F79" s="23">
        <v>2543</v>
      </c>
      <c r="G79" s="62">
        <v>15.1074093436624</v>
      </c>
      <c r="H79" s="23">
        <v>2479</v>
      </c>
      <c r="I79" s="63">
        <v>14.727199277600899</v>
      </c>
      <c r="J79" s="23">
        <v>2434</v>
      </c>
      <c r="K79" s="63">
        <v>14.4598640749014</v>
      </c>
      <c r="L79" s="23">
        <v>2547</v>
      </c>
      <c r="M79" s="62">
        <v>15.131172472791199</v>
      </c>
      <c r="N79" s="5"/>
      <c r="O79" s="5"/>
      <c r="P79" s="70"/>
      <c r="Q79" s="5"/>
      <c r="R79" s="5"/>
      <c r="S79" s="5"/>
      <c r="T79" s="5"/>
      <c r="U79" s="5"/>
      <c r="V79" s="5"/>
      <c r="W79" s="5"/>
      <c r="X79" s="5"/>
      <c r="Y79" s="5"/>
      <c r="Z79" s="5"/>
      <c r="AA79" s="5"/>
      <c r="AB79" s="5"/>
      <c r="AC79" s="5"/>
      <c r="AD79" s="5"/>
    </row>
    <row r="80" spans="1:30" ht="15.75" customHeight="1">
      <c r="A80" s="25" t="s">
        <v>83</v>
      </c>
      <c r="B80" s="53"/>
      <c r="C80" s="53"/>
      <c r="D80" s="53"/>
      <c r="E80" s="53"/>
      <c r="F80" s="53"/>
      <c r="G80" s="53"/>
      <c r="H80" s="53"/>
      <c r="I80" s="53"/>
      <c r="J80" s="5"/>
      <c r="K80" s="5"/>
      <c r="L80" s="5"/>
      <c r="M80" s="5"/>
      <c r="N80" s="5"/>
      <c r="O80" s="5"/>
      <c r="P80" s="5"/>
      <c r="Q80" s="5"/>
      <c r="R80" s="5"/>
      <c r="S80" s="5"/>
      <c r="T80" s="5"/>
      <c r="U80" s="5"/>
      <c r="V80" s="5"/>
      <c r="W80" s="5"/>
      <c r="X80" s="5"/>
      <c r="Y80" s="5"/>
      <c r="Z80" s="5"/>
      <c r="AA80" s="5"/>
      <c r="AB80" s="5"/>
      <c r="AC80" s="5"/>
      <c r="AD80" s="5"/>
    </row>
    <row r="81" spans="1:30" ht="15.75" customHeight="1">
      <c r="A81" s="25" t="s">
        <v>214</v>
      </c>
      <c r="B81" s="53"/>
      <c r="C81" s="53"/>
      <c r="D81" s="53"/>
      <c r="E81" s="53"/>
      <c r="F81" s="53"/>
      <c r="G81" s="53"/>
      <c r="H81" s="53"/>
      <c r="I81" s="53"/>
      <c r="J81" s="5"/>
      <c r="K81" s="5"/>
      <c r="L81" s="5"/>
      <c r="M81" s="5"/>
      <c r="N81" s="5"/>
      <c r="O81" s="5"/>
      <c r="P81" s="5"/>
      <c r="Q81" s="5"/>
      <c r="R81" s="5"/>
      <c r="S81" s="5"/>
      <c r="T81" s="5"/>
      <c r="U81" s="5"/>
      <c r="V81" s="5"/>
      <c r="W81" s="5"/>
      <c r="X81" s="5"/>
      <c r="Y81" s="5"/>
      <c r="Z81" s="5"/>
      <c r="AA81" s="5"/>
      <c r="AB81" s="5"/>
      <c r="AC81" s="5"/>
      <c r="AD81" s="5"/>
    </row>
    <row r="82" spans="1:30" ht="15.75" customHeight="1">
      <c r="A82" s="25" t="s">
        <v>84</v>
      </c>
      <c r="B82" s="53"/>
      <c r="C82" s="53"/>
      <c r="D82" s="53"/>
      <c r="E82" s="53"/>
      <c r="F82" s="53"/>
      <c r="G82" s="53"/>
      <c r="H82" s="53"/>
      <c r="I82" s="53"/>
      <c r="J82" s="5"/>
      <c r="K82" s="5"/>
      <c r="L82" s="5"/>
      <c r="M82" s="5"/>
      <c r="N82" s="5"/>
      <c r="O82" s="5"/>
      <c r="P82" s="5"/>
      <c r="Q82" s="5"/>
      <c r="R82" s="5"/>
      <c r="S82" s="5"/>
      <c r="T82" s="5"/>
      <c r="U82" s="5"/>
      <c r="V82" s="5"/>
      <c r="W82" s="5"/>
      <c r="X82" s="5"/>
      <c r="Y82" s="5"/>
      <c r="Z82" s="5"/>
      <c r="AA82" s="5"/>
      <c r="AB82" s="5"/>
      <c r="AC82" s="5"/>
      <c r="AD82" s="5"/>
    </row>
    <row r="83" spans="1:30" ht="15.75" customHeight="1">
      <c r="A83" s="53"/>
      <c r="B83" s="53"/>
      <c r="C83" s="53"/>
      <c r="D83" s="53"/>
      <c r="E83" s="53"/>
      <c r="F83" s="53"/>
      <c r="G83" s="53"/>
      <c r="H83" s="53"/>
      <c r="I83" s="53"/>
      <c r="J83" s="5"/>
      <c r="K83" s="5"/>
      <c r="L83" s="5"/>
      <c r="M83" s="5"/>
      <c r="N83" s="5"/>
      <c r="O83" s="5"/>
      <c r="P83" s="5"/>
      <c r="Q83" s="5"/>
      <c r="R83" s="5"/>
      <c r="S83" s="5"/>
      <c r="T83" s="5"/>
      <c r="U83" s="5"/>
      <c r="V83" s="5"/>
      <c r="W83" s="5"/>
      <c r="X83" s="5"/>
      <c r="Y83" s="5"/>
      <c r="Z83" s="5"/>
      <c r="AA83" s="5"/>
      <c r="AB83" s="5"/>
      <c r="AC83" s="5"/>
      <c r="AD83" s="5"/>
    </row>
    <row r="84" spans="1:30" ht="15.75" customHeight="1">
      <c r="A84" s="53"/>
      <c r="B84" s="53"/>
      <c r="C84" s="53"/>
      <c r="D84" s="53"/>
      <c r="E84" s="53"/>
      <c r="F84" s="53"/>
      <c r="G84" s="53"/>
      <c r="H84" s="53"/>
      <c r="I84" s="53"/>
      <c r="J84" s="5"/>
      <c r="K84" s="5"/>
      <c r="L84" s="5"/>
      <c r="M84" s="5"/>
      <c r="N84" s="5"/>
      <c r="O84" s="5"/>
      <c r="P84" s="5"/>
      <c r="Q84" s="5"/>
      <c r="R84" s="5"/>
      <c r="S84" s="5"/>
      <c r="T84" s="5"/>
      <c r="U84" s="5"/>
      <c r="V84" s="5"/>
      <c r="W84" s="5"/>
      <c r="X84" s="5"/>
      <c r="Y84" s="5"/>
      <c r="Z84" s="5"/>
      <c r="AA84" s="5"/>
      <c r="AB84" s="5"/>
      <c r="AC84" s="5"/>
      <c r="AD84" s="5"/>
    </row>
    <row r="85" spans="1:30" ht="15.75" customHeight="1">
      <c r="A85" s="53"/>
      <c r="B85" s="53"/>
      <c r="C85" s="53"/>
      <c r="D85" s="53"/>
      <c r="E85" s="53"/>
      <c r="F85" s="53"/>
      <c r="G85" s="53"/>
      <c r="H85" s="53"/>
      <c r="I85" s="53"/>
      <c r="J85" s="5"/>
      <c r="K85" s="5"/>
      <c r="L85" s="5"/>
      <c r="M85" s="5"/>
      <c r="N85" s="5"/>
      <c r="O85" s="5"/>
      <c r="P85" s="5"/>
      <c r="Q85" s="5"/>
      <c r="R85" s="5"/>
      <c r="S85" s="5"/>
      <c r="T85" s="5"/>
      <c r="U85" s="5"/>
      <c r="V85" s="5"/>
      <c r="W85" s="5"/>
      <c r="X85" s="5"/>
      <c r="Y85" s="5"/>
      <c r="Z85" s="5"/>
      <c r="AA85" s="5"/>
      <c r="AB85" s="5"/>
      <c r="AC85" s="5"/>
      <c r="AD85" s="5"/>
    </row>
    <row r="86" spans="1:30" ht="15.75" customHeight="1">
      <c r="A86" s="53"/>
      <c r="B86" s="53"/>
      <c r="C86" s="53"/>
      <c r="D86" s="53"/>
      <c r="E86" s="53"/>
      <c r="F86" s="53"/>
      <c r="G86" s="53"/>
      <c r="H86" s="53"/>
      <c r="I86" s="53"/>
      <c r="J86" s="5"/>
      <c r="K86" s="5"/>
      <c r="L86" s="5"/>
      <c r="M86" s="5"/>
      <c r="N86" s="5"/>
      <c r="O86" s="5"/>
      <c r="P86" s="5"/>
      <c r="Q86" s="5"/>
      <c r="R86" s="5"/>
      <c r="S86" s="5"/>
      <c r="T86" s="5"/>
      <c r="U86" s="5"/>
      <c r="V86" s="5"/>
      <c r="W86" s="5"/>
      <c r="X86" s="5"/>
      <c r="Y86" s="5"/>
      <c r="Z86" s="5"/>
      <c r="AA86" s="5"/>
      <c r="AB86" s="5"/>
      <c r="AC86" s="5"/>
      <c r="AD86" s="5"/>
    </row>
    <row r="87" spans="1:30" ht="15.75" customHeight="1">
      <c r="A87" s="53"/>
      <c r="B87" s="53"/>
      <c r="C87" s="53"/>
      <c r="D87" s="53"/>
      <c r="E87" s="53"/>
      <c r="F87" s="53"/>
      <c r="G87" s="53"/>
      <c r="H87" s="53"/>
      <c r="I87" s="53"/>
      <c r="J87" s="5"/>
      <c r="K87" s="5"/>
      <c r="L87" s="5"/>
      <c r="M87" s="5"/>
      <c r="N87" s="5"/>
      <c r="O87" s="5"/>
      <c r="P87" s="5"/>
      <c r="Q87" s="5"/>
      <c r="R87" s="5"/>
      <c r="S87" s="5"/>
      <c r="T87" s="5"/>
      <c r="U87" s="5"/>
      <c r="V87" s="5"/>
      <c r="W87" s="5"/>
      <c r="X87" s="5"/>
      <c r="Y87" s="5"/>
      <c r="Z87" s="5"/>
      <c r="AA87" s="5"/>
      <c r="AB87" s="5"/>
      <c r="AC87" s="5"/>
      <c r="AD87" s="5"/>
    </row>
    <row r="88" spans="1:30" ht="15.75" customHeight="1">
      <c r="A88" s="53"/>
      <c r="B88" s="53"/>
      <c r="C88" s="53"/>
      <c r="D88" s="53"/>
      <c r="E88" s="53"/>
      <c r="F88" s="53"/>
      <c r="G88" s="53"/>
      <c r="H88" s="53"/>
      <c r="I88" s="53"/>
      <c r="J88" s="5"/>
      <c r="K88" s="5"/>
      <c r="L88" s="5"/>
      <c r="M88" s="5"/>
      <c r="N88" s="5"/>
      <c r="O88" s="5"/>
      <c r="P88" s="5"/>
      <c r="Q88" s="5"/>
      <c r="R88" s="5"/>
      <c r="S88" s="5"/>
      <c r="T88" s="5"/>
      <c r="U88" s="5"/>
      <c r="V88" s="5"/>
      <c r="W88" s="5"/>
      <c r="X88" s="5"/>
      <c r="Y88" s="5"/>
      <c r="Z88" s="5"/>
      <c r="AA88" s="5"/>
      <c r="AB88" s="5"/>
      <c r="AC88" s="5"/>
      <c r="AD88" s="5"/>
    </row>
    <row r="89" spans="1:30" ht="15.75" customHeight="1">
      <c r="A89" s="53"/>
      <c r="B89" s="53"/>
      <c r="C89" s="53"/>
      <c r="D89" s="53"/>
      <c r="E89" s="53"/>
      <c r="F89" s="53"/>
      <c r="G89" s="53"/>
      <c r="H89" s="53"/>
      <c r="I89" s="53"/>
      <c r="J89" s="5"/>
      <c r="K89" s="5"/>
      <c r="L89" s="5"/>
      <c r="M89" s="5"/>
      <c r="N89" s="5"/>
      <c r="O89" s="5"/>
      <c r="P89" s="5"/>
      <c r="Q89" s="5"/>
      <c r="R89" s="5"/>
      <c r="S89" s="5"/>
      <c r="T89" s="5"/>
      <c r="U89" s="5"/>
      <c r="V89" s="5"/>
      <c r="W89" s="5"/>
      <c r="X89" s="5"/>
      <c r="Y89" s="5"/>
      <c r="Z89" s="5"/>
      <c r="AA89" s="5"/>
      <c r="AB89" s="5"/>
      <c r="AC89" s="5"/>
      <c r="AD89" s="5"/>
    </row>
    <row r="90" spans="1:30" ht="15.75" customHeight="1">
      <c r="A90" s="53"/>
      <c r="B90" s="53"/>
      <c r="C90" s="53"/>
      <c r="D90" s="53"/>
      <c r="E90" s="53"/>
      <c r="F90" s="53"/>
      <c r="G90" s="53"/>
      <c r="H90" s="53"/>
      <c r="I90" s="53"/>
      <c r="J90" s="5"/>
      <c r="K90" s="5"/>
      <c r="L90" s="5"/>
      <c r="M90" s="5"/>
      <c r="N90" s="5"/>
      <c r="O90" s="5"/>
      <c r="P90" s="5"/>
      <c r="Q90" s="5"/>
      <c r="R90" s="5"/>
      <c r="S90" s="5"/>
      <c r="T90" s="5"/>
      <c r="U90" s="5"/>
      <c r="V90" s="5"/>
      <c r="W90" s="5"/>
      <c r="X90" s="5"/>
      <c r="Y90" s="5"/>
      <c r="Z90" s="5"/>
      <c r="AA90" s="5"/>
      <c r="AB90" s="5"/>
      <c r="AC90" s="5"/>
      <c r="AD90" s="5"/>
    </row>
    <row r="91" spans="1:30" ht="15.75" customHeight="1">
      <c r="A91" s="53"/>
      <c r="B91" s="53"/>
      <c r="C91" s="53"/>
      <c r="D91" s="53"/>
      <c r="E91" s="53"/>
      <c r="F91" s="53"/>
      <c r="G91" s="53"/>
      <c r="H91" s="53"/>
      <c r="I91" s="53"/>
      <c r="J91" s="5"/>
      <c r="K91" s="5"/>
      <c r="L91" s="5"/>
      <c r="M91" s="5"/>
      <c r="N91" s="5"/>
      <c r="O91" s="5"/>
      <c r="P91" s="5"/>
      <c r="Q91" s="5"/>
      <c r="R91" s="5"/>
      <c r="S91" s="5"/>
      <c r="T91" s="5"/>
      <c r="U91" s="5"/>
      <c r="V91" s="5"/>
      <c r="W91" s="5"/>
      <c r="X91" s="5"/>
      <c r="Y91" s="5"/>
      <c r="Z91" s="5"/>
      <c r="AA91" s="5"/>
      <c r="AB91" s="5"/>
      <c r="AC91" s="5"/>
      <c r="AD91" s="5"/>
    </row>
    <row r="92" spans="1:30" ht="15.75" customHeight="1">
      <c r="A92" s="53"/>
      <c r="B92" s="53"/>
      <c r="C92" s="53"/>
      <c r="D92" s="53"/>
      <c r="E92" s="53"/>
      <c r="F92" s="53"/>
      <c r="G92" s="53"/>
      <c r="H92" s="53"/>
      <c r="I92" s="53"/>
      <c r="J92" s="5"/>
      <c r="K92" s="5"/>
      <c r="L92" s="5"/>
      <c r="M92" s="5"/>
      <c r="N92" s="5"/>
      <c r="O92" s="5"/>
      <c r="P92" s="5"/>
      <c r="Q92" s="5"/>
      <c r="R92" s="5"/>
      <c r="S92" s="5"/>
      <c r="T92" s="5"/>
      <c r="U92" s="5"/>
      <c r="V92" s="5"/>
      <c r="W92" s="5"/>
      <c r="X92" s="5"/>
      <c r="Y92" s="5"/>
      <c r="Z92" s="5"/>
      <c r="AA92" s="5"/>
      <c r="AB92" s="5"/>
      <c r="AC92" s="5"/>
      <c r="AD92" s="5"/>
    </row>
    <row r="93" spans="1:30" ht="15.75" customHeight="1">
      <c r="A93" s="53"/>
      <c r="B93" s="53"/>
      <c r="C93" s="53"/>
      <c r="D93" s="53"/>
      <c r="E93" s="53"/>
      <c r="F93" s="53"/>
      <c r="G93" s="53"/>
      <c r="H93" s="53"/>
      <c r="I93" s="53"/>
      <c r="J93" s="5"/>
      <c r="K93" s="5"/>
      <c r="L93" s="5"/>
      <c r="M93" s="5"/>
      <c r="N93" s="5"/>
      <c r="O93" s="5"/>
      <c r="P93" s="5"/>
      <c r="Q93" s="5"/>
      <c r="R93" s="5"/>
      <c r="S93" s="5"/>
      <c r="T93" s="5"/>
      <c r="U93" s="5"/>
      <c r="V93" s="5"/>
      <c r="W93" s="5"/>
      <c r="X93" s="5"/>
      <c r="Y93" s="5"/>
      <c r="Z93" s="5"/>
      <c r="AA93" s="5"/>
      <c r="AB93" s="5"/>
      <c r="AC93" s="5"/>
      <c r="AD93" s="5"/>
    </row>
    <row r="94" spans="1:30" ht="15.75" customHeight="1">
      <c r="A94" s="53"/>
      <c r="B94" s="53"/>
      <c r="C94" s="53"/>
      <c r="D94" s="53"/>
      <c r="E94" s="53"/>
      <c r="F94" s="53"/>
      <c r="G94" s="53"/>
      <c r="H94" s="53"/>
      <c r="I94" s="53"/>
      <c r="J94" s="5"/>
      <c r="K94" s="5"/>
      <c r="L94" s="5"/>
      <c r="M94" s="5"/>
      <c r="N94" s="5"/>
      <c r="O94" s="5"/>
      <c r="P94" s="5"/>
      <c r="Q94" s="5"/>
      <c r="R94" s="5"/>
      <c r="S94" s="5"/>
      <c r="T94" s="5"/>
      <c r="U94" s="5"/>
      <c r="V94" s="5"/>
      <c r="W94" s="5"/>
      <c r="X94" s="5"/>
      <c r="Y94" s="5"/>
      <c r="Z94" s="5"/>
      <c r="AA94" s="5"/>
      <c r="AB94" s="5"/>
      <c r="AC94" s="5"/>
      <c r="AD94" s="5"/>
    </row>
    <row r="95" spans="1:30" ht="15.75" customHeight="1">
      <c r="A95" s="53"/>
      <c r="B95" s="53"/>
      <c r="C95" s="53"/>
      <c r="D95" s="53"/>
      <c r="E95" s="53"/>
      <c r="F95" s="53"/>
      <c r="G95" s="53"/>
      <c r="H95" s="53"/>
      <c r="I95" s="53"/>
      <c r="J95" s="5"/>
      <c r="K95" s="5"/>
      <c r="L95" s="5"/>
      <c r="M95" s="5"/>
      <c r="N95" s="5"/>
      <c r="O95" s="5"/>
      <c r="P95" s="5"/>
      <c r="Q95" s="5"/>
      <c r="R95" s="5"/>
      <c r="S95" s="5"/>
      <c r="T95" s="5"/>
      <c r="U95" s="5"/>
      <c r="V95" s="5"/>
      <c r="W95" s="5"/>
      <c r="X95" s="5"/>
      <c r="Y95" s="5"/>
      <c r="Z95" s="5"/>
      <c r="AA95" s="5"/>
      <c r="AB95" s="5"/>
      <c r="AC95" s="5"/>
      <c r="AD95" s="5"/>
    </row>
    <row r="96" spans="1:30" ht="15.75" customHeight="1">
      <c r="A96" s="53"/>
      <c r="B96" s="53"/>
      <c r="C96" s="53"/>
      <c r="D96" s="53"/>
      <c r="E96" s="53"/>
      <c r="F96" s="53"/>
      <c r="G96" s="53"/>
      <c r="H96" s="53"/>
      <c r="I96" s="53"/>
      <c r="J96" s="5"/>
      <c r="K96" s="5"/>
      <c r="L96" s="5"/>
      <c r="M96" s="5"/>
      <c r="N96" s="5"/>
      <c r="O96" s="5"/>
      <c r="P96" s="5"/>
      <c r="Q96" s="5"/>
      <c r="R96" s="5"/>
      <c r="S96" s="5"/>
      <c r="T96" s="5"/>
      <c r="U96" s="5"/>
      <c r="V96" s="5"/>
      <c r="W96" s="5"/>
      <c r="X96" s="5"/>
      <c r="Y96" s="5"/>
      <c r="Z96" s="5"/>
      <c r="AA96" s="5"/>
      <c r="AB96" s="5"/>
      <c r="AC96" s="5"/>
      <c r="AD96" s="5"/>
    </row>
    <row r="97" spans="1:30" ht="15.75" customHeight="1">
      <c r="A97" s="53"/>
      <c r="B97" s="53"/>
      <c r="C97" s="53"/>
      <c r="D97" s="53"/>
      <c r="E97" s="53"/>
      <c r="F97" s="53"/>
      <c r="G97" s="53"/>
      <c r="H97" s="53"/>
      <c r="I97" s="53"/>
      <c r="J97" s="5"/>
      <c r="K97" s="5"/>
      <c r="L97" s="5"/>
      <c r="M97" s="5"/>
      <c r="N97" s="5"/>
      <c r="O97" s="5"/>
      <c r="P97" s="5"/>
      <c r="Q97" s="5"/>
      <c r="R97" s="5"/>
      <c r="S97" s="5"/>
      <c r="T97" s="5"/>
      <c r="U97" s="5"/>
      <c r="V97" s="5"/>
      <c r="W97" s="5"/>
      <c r="X97" s="5"/>
      <c r="Y97" s="5"/>
      <c r="Z97" s="5"/>
      <c r="AA97" s="5"/>
      <c r="AB97" s="5"/>
      <c r="AC97" s="5"/>
      <c r="AD97" s="5"/>
    </row>
    <row r="98" spans="1:30" ht="15.75" customHeight="1">
      <c r="A98" s="53"/>
      <c r="B98" s="53"/>
      <c r="C98" s="53"/>
      <c r="D98" s="53"/>
      <c r="E98" s="53"/>
      <c r="F98" s="53"/>
      <c r="G98" s="53"/>
      <c r="H98" s="53"/>
      <c r="I98" s="53"/>
      <c r="J98" s="5"/>
      <c r="K98" s="5"/>
      <c r="L98" s="5"/>
      <c r="M98" s="5"/>
      <c r="N98" s="5"/>
      <c r="O98" s="5"/>
      <c r="P98" s="5"/>
      <c r="Q98" s="5"/>
      <c r="R98" s="5"/>
      <c r="S98" s="5"/>
      <c r="T98" s="5"/>
      <c r="U98" s="5"/>
      <c r="V98" s="5"/>
      <c r="W98" s="5"/>
      <c r="X98" s="5"/>
      <c r="Y98" s="5"/>
      <c r="Z98" s="5"/>
      <c r="AA98" s="5"/>
      <c r="AB98" s="5"/>
      <c r="AC98" s="5"/>
      <c r="AD98" s="5"/>
    </row>
    <row r="99" spans="1:30" ht="15.75" customHeight="1">
      <c r="A99" s="53"/>
      <c r="B99" s="53"/>
      <c r="C99" s="53"/>
      <c r="D99" s="53"/>
      <c r="E99" s="53"/>
      <c r="F99" s="53"/>
      <c r="G99" s="53"/>
      <c r="H99" s="53"/>
      <c r="I99" s="53"/>
      <c r="J99" s="5"/>
      <c r="K99" s="5"/>
      <c r="L99" s="5"/>
      <c r="M99" s="5"/>
      <c r="N99" s="5"/>
      <c r="O99" s="5"/>
      <c r="P99" s="5"/>
      <c r="Q99" s="5"/>
      <c r="R99" s="5"/>
      <c r="S99" s="5"/>
      <c r="T99" s="5"/>
      <c r="U99" s="5"/>
      <c r="V99" s="5"/>
      <c r="W99" s="5"/>
      <c r="X99" s="5"/>
      <c r="Y99" s="5"/>
      <c r="Z99" s="5"/>
      <c r="AA99" s="5"/>
      <c r="AB99" s="5"/>
      <c r="AC99" s="5"/>
      <c r="AD99" s="5"/>
    </row>
    <row r="100" spans="1:30" ht="15.75" customHeight="1">
      <c r="A100" s="53"/>
      <c r="B100" s="53"/>
      <c r="C100" s="53"/>
      <c r="D100" s="53"/>
      <c r="E100" s="53"/>
      <c r="F100" s="53"/>
      <c r="G100" s="53"/>
      <c r="H100" s="53"/>
      <c r="I100" s="53"/>
      <c r="J100" s="5"/>
      <c r="K100" s="5"/>
      <c r="L100" s="5"/>
      <c r="M100" s="5"/>
      <c r="N100" s="5"/>
      <c r="O100" s="5"/>
      <c r="P100" s="5"/>
      <c r="Q100" s="5"/>
      <c r="R100" s="5"/>
      <c r="S100" s="5"/>
      <c r="T100" s="5"/>
      <c r="U100" s="5"/>
      <c r="V100" s="5"/>
      <c r="W100" s="5"/>
      <c r="X100" s="5"/>
      <c r="Y100" s="5"/>
      <c r="Z100" s="5"/>
      <c r="AA100" s="5"/>
      <c r="AB100" s="5"/>
      <c r="AC100" s="5"/>
      <c r="AD100" s="5"/>
    </row>
    <row r="101" spans="1:30" ht="15.75" customHeight="1">
      <c r="A101" s="53"/>
      <c r="B101" s="53"/>
      <c r="C101" s="53"/>
      <c r="D101" s="53"/>
      <c r="E101" s="53"/>
      <c r="F101" s="53"/>
      <c r="G101" s="53"/>
      <c r="H101" s="53"/>
      <c r="I101" s="53"/>
      <c r="J101" s="5"/>
      <c r="K101" s="5"/>
      <c r="L101" s="5"/>
      <c r="M101" s="5"/>
      <c r="N101" s="5"/>
      <c r="O101" s="5"/>
      <c r="P101" s="5"/>
      <c r="Q101" s="5"/>
      <c r="R101" s="5"/>
      <c r="S101" s="5"/>
      <c r="T101" s="5"/>
      <c r="U101" s="5"/>
      <c r="V101" s="5"/>
      <c r="W101" s="5"/>
      <c r="X101" s="5"/>
      <c r="Y101" s="5"/>
      <c r="Z101" s="5"/>
      <c r="AA101" s="5"/>
      <c r="AB101" s="5"/>
      <c r="AC101" s="5"/>
      <c r="AD101" s="5"/>
    </row>
    <row r="102" spans="1:30" ht="15.75" customHeight="1">
      <c r="A102" s="53"/>
      <c r="B102" s="53"/>
      <c r="C102" s="53"/>
      <c r="D102" s="53"/>
      <c r="E102" s="53"/>
      <c r="F102" s="53"/>
      <c r="G102" s="53"/>
      <c r="H102" s="53"/>
      <c r="I102" s="53"/>
      <c r="J102" s="5"/>
      <c r="K102" s="5"/>
      <c r="L102" s="5"/>
      <c r="M102" s="5"/>
      <c r="N102" s="5"/>
      <c r="O102" s="5"/>
      <c r="P102" s="5"/>
      <c r="Q102" s="5"/>
      <c r="R102" s="5"/>
      <c r="S102" s="5"/>
      <c r="T102" s="5"/>
      <c r="U102" s="5"/>
      <c r="V102" s="5"/>
      <c r="W102" s="5"/>
      <c r="X102" s="5"/>
      <c r="Y102" s="5"/>
      <c r="Z102" s="5"/>
      <c r="AA102" s="5"/>
      <c r="AB102" s="5"/>
      <c r="AC102" s="5"/>
      <c r="AD102" s="5"/>
    </row>
    <row r="103" spans="1:30" ht="15.75" customHeight="1">
      <c r="A103" s="53"/>
      <c r="B103" s="53"/>
      <c r="C103" s="53"/>
      <c r="D103" s="53"/>
      <c r="E103" s="53"/>
      <c r="F103" s="53"/>
      <c r="G103" s="53"/>
      <c r="H103" s="53"/>
      <c r="I103" s="53"/>
      <c r="J103" s="5"/>
      <c r="K103" s="5"/>
      <c r="L103" s="5"/>
      <c r="M103" s="5"/>
      <c r="N103" s="5"/>
      <c r="O103" s="5"/>
      <c r="P103" s="5"/>
      <c r="Q103" s="5"/>
      <c r="R103" s="5"/>
      <c r="S103" s="5"/>
      <c r="T103" s="5"/>
      <c r="U103" s="5"/>
      <c r="V103" s="5"/>
      <c r="W103" s="5"/>
      <c r="X103" s="5"/>
      <c r="Y103" s="5"/>
      <c r="Z103" s="5"/>
      <c r="AA103" s="5"/>
      <c r="AB103" s="5"/>
      <c r="AC103" s="5"/>
      <c r="AD103" s="5"/>
    </row>
    <row r="104" spans="1:30" ht="15.75" customHeight="1">
      <c r="A104" s="53"/>
      <c r="B104" s="53"/>
      <c r="C104" s="53"/>
      <c r="D104" s="53"/>
      <c r="E104" s="53"/>
      <c r="F104" s="53"/>
      <c r="G104" s="53"/>
      <c r="H104" s="53"/>
      <c r="I104" s="53"/>
      <c r="J104" s="5"/>
      <c r="K104" s="5"/>
      <c r="L104" s="5"/>
      <c r="M104" s="5"/>
      <c r="N104" s="5"/>
      <c r="O104" s="5"/>
      <c r="P104" s="5"/>
      <c r="Q104" s="5"/>
      <c r="R104" s="5"/>
      <c r="S104" s="5"/>
      <c r="T104" s="5"/>
      <c r="U104" s="5"/>
      <c r="V104" s="5"/>
      <c r="W104" s="5"/>
      <c r="X104" s="5"/>
      <c r="Y104" s="5"/>
      <c r="Z104" s="5"/>
      <c r="AA104" s="5"/>
      <c r="AB104" s="5"/>
      <c r="AC104" s="5"/>
      <c r="AD104" s="5"/>
    </row>
    <row r="105" spans="1:30" ht="15.75" customHeight="1">
      <c r="A105" s="53"/>
      <c r="B105" s="53"/>
      <c r="C105" s="53"/>
      <c r="D105" s="53"/>
      <c r="E105" s="53"/>
      <c r="F105" s="53"/>
      <c r="G105" s="53"/>
      <c r="H105" s="53"/>
      <c r="I105" s="53"/>
      <c r="J105" s="5"/>
      <c r="K105" s="5"/>
      <c r="L105" s="5"/>
      <c r="M105" s="5"/>
      <c r="N105" s="5"/>
      <c r="O105" s="5"/>
      <c r="P105" s="5"/>
      <c r="Q105" s="5"/>
      <c r="R105" s="5"/>
      <c r="S105" s="5"/>
      <c r="T105" s="5"/>
      <c r="U105" s="5"/>
      <c r="V105" s="5"/>
      <c r="W105" s="5"/>
      <c r="X105" s="5"/>
      <c r="Y105" s="5"/>
      <c r="Z105" s="5"/>
      <c r="AA105" s="5"/>
      <c r="AB105" s="5"/>
      <c r="AC105" s="5"/>
      <c r="AD105" s="5"/>
    </row>
    <row r="106" spans="1:30" ht="15.75" customHeight="1">
      <c r="A106" s="53"/>
      <c r="B106" s="53"/>
      <c r="C106" s="53"/>
      <c r="D106" s="53"/>
      <c r="E106" s="53"/>
      <c r="F106" s="53"/>
      <c r="G106" s="53"/>
      <c r="H106" s="53"/>
      <c r="I106" s="53"/>
      <c r="J106" s="5"/>
      <c r="K106" s="5"/>
      <c r="L106" s="5"/>
      <c r="M106" s="5"/>
      <c r="N106" s="5"/>
      <c r="O106" s="5"/>
      <c r="P106" s="5"/>
      <c r="Q106" s="5"/>
      <c r="R106" s="5"/>
      <c r="S106" s="5"/>
      <c r="T106" s="5"/>
      <c r="U106" s="5"/>
      <c r="V106" s="5"/>
      <c r="W106" s="5"/>
      <c r="X106" s="5"/>
      <c r="Y106" s="5"/>
      <c r="Z106" s="5"/>
      <c r="AA106" s="5"/>
      <c r="AB106" s="5"/>
      <c r="AC106" s="5"/>
      <c r="AD106" s="5"/>
    </row>
    <row r="107" spans="1:30" ht="15.75" customHeight="1">
      <c r="A107" s="53"/>
      <c r="B107" s="53"/>
      <c r="C107" s="53"/>
      <c r="D107" s="53"/>
      <c r="E107" s="53"/>
      <c r="F107" s="53"/>
      <c r="G107" s="53"/>
      <c r="H107" s="53"/>
      <c r="I107" s="53"/>
      <c r="J107" s="5"/>
      <c r="K107" s="5"/>
      <c r="L107" s="5"/>
      <c r="M107" s="5"/>
      <c r="N107" s="5"/>
      <c r="O107" s="5"/>
      <c r="P107" s="5"/>
      <c r="Q107" s="5"/>
      <c r="R107" s="5"/>
      <c r="S107" s="5"/>
      <c r="T107" s="5"/>
      <c r="U107" s="5"/>
      <c r="V107" s="5"/>
      <c r="W107" s="5"/>
      <c r="X107" s="5"/>
      <c r="Y107" s="5"/>
      <c r="Z107" s="5"/>
      <c r="AA107" s="5"/>
      <c r="AB107" s="5"/>
      <c r="AC107" s="5"/>
      <c r="AD107" s="5"/>
    </row>
    <row r="108" spans="1:30" ht="15.75" customHeight="1">
      <c r="A108" s="53"/>
      <c r="B108" s="53"/>
      <c r="C108" s="53"/>
      <c r="D108" s="53"/>
      <c r="E108" s="53"/>
      <c r="F108" s="53"/>
      <c r="G108" s="53"/>
      <c r="H108" s="53"/>
      <c r="I108" s="53"/>
      <c r="J108" s="5"/>
      <c r="K108" s="5"/>
      <c r="L108" s="5"/>
      <c r="M108" s="5"/>
      <c r="N108" s="5"/>
      <c r="O108" s="5"/>
      <c r="P108" s="5"/>
      <c r="Q108" s="5"/>
      <c r="R108" s="5"/>
      <c r="S108" s="5"/>
      <c r="T108" s="5"/>
      <c r="U108" s="5"/>
      <c r="V108" s="5"/>
      <c r="W108" s="5"/>
      <c r="X108" s="5"/>
      <c r="Y108" s="5"/>
      <c r="Z108" s="5"/>
      <c r="AA108" s="5"/>
      <c r="AB108" s="5"/>
      <c r="AC108" s="5"/>
      <c r="AD108" s="5"/>
    </row>
    <row r="109" spans="1:30" ht="15.75" customHeight="1">
      <c r="A109" s="53"/>
      <c r="B109" s="53"/>
      <c r="C109" s="53"/>
      <c r="D109" s="53"/>
      <c r="E109" s="53"/>
      <c r="F109" s="53"/>
      <c r="G109" s="53"/>
      <c r="H109" s="53"/>
      <c r="I109" s="53"/>
      <c r="J109" s="5"/>
      <c r="K109" s="5"/>
      <c r="L109" s="5"/>
      <c r="M109" s="5"/>
      <c r="N109" s="5"/>
      <c r="O109" s="5"/>
      <c r="P109" s="5"/>
      <c r="Q109" s="5"/>
      <c r="R109" s="5"/>
      <c r="S109" s="5"/>
      <c r="T109" s="5"/>
      <c r="U109" s="5"/>
      <c r="V109" s="5"/>
      <c r="W109" s="5"/>
      <c r="X109" s="5"/>
      <c r="Y109" s="5"/>
      <c r="Z109" s="5"/>
      <c r="AA109" s="5"/>
      <c r="AB109" s="5"/>
      <c r="AC109" s="5"/>
      <c r="AD109" s="5"/>
    </row>
    <row r="110" spans="1:30" ht="15.75" customHeight="1">
      <c r="A110" s="53"/>
      <c r="B110" s="53"/>
      <c r="C110" s="53"/>
      <c r="D110" s="53"/>
      <c r="E110" s="53"/>
      <c r="F110" s="53"/>
      <c r="G110" s="53"/>
      <c r="H110" s="53"/>
      <c r="I110" s="53"/>
      <c r="J110" s="5"/>
      <c r="K110" s="5"/>
      <c r="L110" s="5"/>
      <c r="M110" s="5"/>
      <c r="N110" s="5"/>
      <c r="O110" s="5"/>
      <c r="P110" s="5"/>
      <c r="Q110" s="5"/>
      <c r="R110" s="5"/>
      <c r="S110" s="5"/>
      <c r="T110" s="5"/>
      <c r="U110" s="5"/>
      <c r="V110" s="5"/>
      <c r="W110" s="5"/>
      <c r="X110" s="5"/>
      <c r="Y110" s="5"/>
      <c r="Z110" s="5"/>
      <c r="AA110" s="5"/>
      <c r="AB110" s="5"/>
      <c r="AC110" s="5"/>
      <c r="AD110" s="5"/>
    </row>
    <row r="111" spans="1:30" ht="15.75" customHeight="1">
      <c r="A111" s="53"/>
      <c r="B111" s="53"/>
      <c r="C111" s="53"/>
      <c r="D111" s="53"/>
      <c r="E111" s="53"/>
      <c r="F111" s="53"/>
      <c r="G111" s="53"/>
      <c r="H111" s="53"/>
      <c r="I111" s="53"/>
      <c r="J111" s="5"/>
      <c r="K111" s="5"/>
      <c r="L111" s="5"/>
      <c r="M111" s="5"/>
      <c r="N111" s="5"/>
      <c r="O111" s="5"/>
      <c r="P111" s="5"/>
      <c r="Q111" s="5"/>
      <c r="R111" s="5"/>
      <c r="S111" s="5"/>
      <c r="T111" s="5"/>
      <c r="U111" s="5"/>
      <c r="V111" s="5"/>
      <c r="W111" s="5"/>
      <c r="X111" s="5"/>
      <c r="Y111" s="5"/>
      <c r="Z111" s="5"/>
      <c r="AA111" s="5"/>
      <c r="AB111" s="5"/>
      <c r="AC111" s="5"/>
      <c r="AD111" s="5"/>
    </row>
    <row r="112" spans="1:30" ht="15.75" customHeight="1">
      <c r="A112" s="53"/>
      <c r="B112" s="53"/>
      <c r="C112" s="53"/>
      <c r="D112" s="53"/>
      <c r="E112" s="53"/>
      <c r="F112" s="53"/>
      <c r="G112" s="53"/>
      <c r="H112" s="53"/>
      <c r="I112" s="53"/>
      <c r="J112" s="5"/>
      <c r="K112" s="5"/>
      <c r="L112" s="5"/>
      <c r="M112" s="5"/>
      <c r="N112" s="5"/>
      <c r="O112" s="5"/>
      <c r="P112" s="5"/>
      <c r="Q112" s="5"/>
      <c r="R112" s="5"/>
      <c r="S112" s="5"/>
      <c r="T112" s="5"/>
      <c r="U112" s="5"/>
      <c r="V112" s="5"/>
      <c r="W112" s="5"/>
      <c r="X112" s="5"/>
      <c r="Y112" s="5"/>
      <c r="Z112" s="5"/>
      <c r="AA112" s="5"/>
      <c r="AB112" s="5"/>
      <c r="AC112" s="5"/>
      <c r="AD112" s="5"/>
    </row>
    <row r="113" spans="1:30" ht="15.75" customHeight="1">
      <c r="A113" s="53"/>
      <c r="B113" s="53"/>
      <c r="C113" s="53"/>
      <c r="D113" s="53"/>
      <c r="E113" s="53"/>
      <c r="F113" s="53"/>
      <c r="G113" s="53"/>
      <c r="H113" s="53"/>
      <c r="I113" s="53"/>
      <c r="J113" s="5"/>
      <c r="K113" s="5"/>
      <c r="L113" s="5"/>
      <c r="M113" s="5"/>
      <c r="N113" s="5"/>
      <c r="O113" s="5"/>
      <c r="P113" s="5"/>
      <c r="Q113" s="5"/>
      <c r="R113" s="5"/>
      <c r="S113" s="5"/>
      <c r="T113" s="5"/>
      <c r="U113" s="5"/>
      <c r="V113" s="5"/>
      <c r="W113" s="5"/>
      <c r="X113" s="5"/>
      <c r="Y113" s="5"/>
      <c r="Z113" s="5"/>
      <c r="AA113" s="5"/>
      <c r="AB113" s="5"/>
      <c r="AC113" s="5"/>
      <c r="AD113" s="5"/>
    </row>
    <row r="114" spans="1:30" ht="15.75" customHeight="1">
      <c r="A114" s="53"/>
      <c r="B114" s="53"/>
      <c r="C114" s="53"/>
      <c r="D114" s="53"/>
      <c r="E114" s="53"/>
      <c r="F114" s="53"/>
      <c r="G114" s="53"/>
      <c r="H114" s="53"/>
      <c r="I114" s="53"/>
      <c r="J114" s="5"/>
      <c r="K114" s="5"/>
      <c r="L114" s="5"/>
      <c r="M114" s="5"/>
      <c r="N114" s="5"/>
      <c r="O114" s="5"/>
      <c r="P114" s="5"/>
      <c r="Q114" s="5"/>
      <c r="R114" s="5"/>
      <c r="S114" s="5"/>
      <c r="T114" s="5"/>
      <c r="U114" s="5"/>
      <c r="V114" s="5"/>
      <c r="W114" s="5"/>
      <c r="X114" s="5"/>
      <c r="Y114" s="5"/>
      <c r="Z114" s="5"/>
      <c r="AA114" s="5"/>
      <c r="AB114" s="5"/>
      <c r="AC114" s="5"/>
      <c r="AD114" s="5"/>
    </row>
    <row r="115" spans="1:30" ht="15.75" customHeight="1">
      <c r="A115" s="53"/>
      <c r="B115" s="53"/>
      <c r="C115" s="53"/>
      <c r="D115" s="53"/>
      <c r="E115" s="53"/>
      <c r="F115" s="53"/>
      <c r="G115" s="53"/>
      <c r="H115" s="53"/>
      <c r="I115" s="53"/>
      <c r="J115" s="5"/>
      <c r="K115" s="5"/>
      <c r="L115" s="5"/>
      <c r="M115" s="5"/>
      <c r="N115" s="5"/>
      <c r="O115" s="5"/>
      <c r="P115" s="5"/>
      <c r="Q115" s="5"/>
      <c r="R115" s="5"/>
      <c r="S115" s="5"/>
      <c r="T115" s="5"/>
      <c r="U115" s="5"/>
      <c r="V115" s="5"/>
      <c r="W115" s="5"/>
      <c r="X115" s="5"/>
      <c r="Y115" s="5"/>
      <c r="Z115" s="5"/>
      <c r="AA115" s="5"/>
      <c r="AB115" s="5"/>
      <c r="AC115" s="5"/>
      <c r="AD115" s="5"/>
    </row>
    <row r="116" spans="1:30" ht="15.75" customHeight="1">
      <c r="A116" s="53"/>
      <c r="B116" s="53"/>
      <c r="C116" s="53"/>
      <c r="D116" s="53"/>
      <c r="E116" s="53"/>
      <c r="F116" s="53"/>
      <c r="G116" s="53"/>
      <c r="H116" s="53"/>
      <c r="I116" s="53"/>
      <c r="J116" s="5"/>
      <c r="K116" s="5"/>
      <c r="L116" s="5"/>
      <c r="M116" s="5"/>
      <c r="N116" s="5"/>
      <c r="O116" s="5"/>
      <c r="P116" s="5"/>
      <c r="Q116" s="5"/>
      <c r="R116" s="5"/>
      <c r="S116" s="5"/>
      <c r="T116" s="5"/>
      <c r="U116" s="5"/>
      <c r="V116" s="5"/>
      <c r="W116" s="5"/>
      <c r="X116" s="5"/>
      <c r="Y116" s="5"/>
      <c r="Z116" s="5"/>
      <c r="AA116" s="5"/>
      <c r="AB116" s="5"/>
      <c r="AC116" s="5"/>
      <c r="AD116" s="5"/>
    </row>
    <row r="117" spans="1:30" ht="15.75" customHeight="1">
      <c r="A117" s="53"/>
      <c r="B117" s="53"/>
      <c r="C117" s="53"/>
      <c r="D117" s="53"/>
      <c r="E117" s="53"/>
      <c r="F117" s="53"/>
      <c r="G117" s="53"/>
      <c r="H117" s="53"/>
      <c r="I117" s="53"/>
      <c r="J117" s="5"/>
      <c r="K117" s="5"/>
      <c r="L117" s="5"/>
      <c r="M117" s="5"/>
      <c r="N117" s="5"/>
      <c r="O117" s="5"/>
      <c r="P117" s="5"/>
      <c r="Q117" s="5"/>
      <c r="R117" s="5"/>
      <c r="S117" s="5"/>
      <c r="T117" s="5"/>
      <c r="U117" s="5"/>
      <c r="V117" s="5"/>
      <c r="W117" s="5"/>
      <c r="X117" s="5"/>
      <c r="Y117" s="5"/>
      <c r="Z117" s="5"/>
      <c r="AA117" s="5"/>
      <c r="AB117" s="5"/>
      <c r="AC117" s="5"/>
      <c r="AD117" s="5"/>
    </row>
    <row r="118" spans="1:30" ht="15.75" customHeight="1">
      <c r="A118" s="53"/>
      <c r="B118" s="53"/>
      <c r="C118" s="53"/>
      <c r="D118" s="53"/>
      <c r="E118" s="53"/>
      <c r="F118" s="53"/>
      <c r="G118" s="53"/>
      <c r="H118" s="53"/>
      <c r="I118" s="53"/>
      <c r="J118" s="5"/>
      <c r="K118" s="5"/>
      <c r="L118" s="5"/>
      <c r="M118" s="5"/>
      <c r="N118" s="5"/>
      <c r="O118" s="5"/>
      <c r="P118" s="5"/>
      <c r="Q118" s="5"/>
      <c r="R118" s="5"/>
      <c r="S118" s="5"/>
      <c r="T118" s="5"/>
      <c r="U118" s="5"/>
      <c r="V118" s="5"/>
      <c r="W118" s="5"/>
      <c r="X118" s="5"/>
      <c r="Y118" s="5"/>
      <c r="Z118" s="5"/>
      <c r="AA118" s="5"/>
      <c r="AB118" s="5"/>
      <c r="AC118" s="5"/>
      <c r="AD118" s="5"/>
    </row>
    <row r="119" spans="1:30" ht="15.75" customHeight="1">
      <c r="A119" s="53"/>
      <c r="B119" s="53"/>
      <c r="C119" s="53"/>
      <c r="D119" s="53"/>
      <c r="E119" s="53"/>
      <c r="F119" s="53"/>
      <c r="G119" s="53"/>
      <c r="H119" s="53"/>
      <c r="I119" s="53"/>
      <c r="J119" s="5"/>
      <c r="K119" s="5"/>
      <c r="L119" s="5"/>
      <c r="M119" s="5"/>
      <c r="N119" s="5"/>
      <c r="O119" s="5"/>
      <c r="P119" s="5"/>
      <c r="Q119" s="5"/>
      <c r="R119" s="5"/>
      <c r="S119" s="5"/>
      <c r="T119" s="5"/>
      <c r="U119" s="5"/>
      <c r="V119" s="5"/>
      <c r="W119" s="5"/>
      <c r="X119" s="5"/>
      <c r="Y119" s="5"/>
      <c r="Z119" s="5"/>
      <c r="AA119" s="5"/>
      <c r="AB119" s="5"/>
      <c r="AC119" s="5"/>
      <c r="AD119" s="5"/>
    </row>
    <row r="120" spans="1:30" ht="15.75" customHeight="1">
      <c r="A120" s="53"/>
      <c r="B120" s="53"/>
      <c r="C120" s="53"/>
      <c r="D120" s="53"/>
      <c r="E120" s="53"/>
      <c r="F120" s="53"/>
      <c r="G120" s="53"/>
      <c r="H120" s="53"/>
      <c r="I120" s="53"/>
      <c r="J120" s="5"/>
      <c r="K120" s="5"/>
      <c r="L120" s="5"/>
      <c r="M120" s="5"/>
      <c r="N120" s="5"/>
      <c r="O120" s="5"/>
      <c r="P120" s="5"/>
      <c r="Q120" s="5"/>
      <c r="R120" s="5"/>
      <c r="S120" s="5"/>
      <c r="T120" s="5"/>
      <c r="U120" s="5"/>
      <c r="V120" s="5"/>
      <c r="W120" s="5"/>
      <c r="X120" s="5"/>
      <c r="Y120" s="5"/>
      <c r="Z120" s="5"/>
      <c r="AA120" s="5"/>
      <c r="AB120" s="5"/>
      <c r="AC120" s="5"/>
      <c r="AD120" s="5"/>
    </row>
    <row r="121" spans="1:30" ht="15.75" customHeight="1">
      <c r="A121" s="53"/>
      <c r="B121" s="53"/>
      <c r="C121" s="53"/>
      <c r="D121" s="53"/>
      <c r="E121" s="53"/>
      <c r="F121" s="53"/>
      <c r="G121" s="53"/>
      <c r="H121" s="53"/>
      <c r="I121" s="53"/>
      <c r="J121" s="5"/>
      <c r="K121" s="5"/>
      <c r="L121" s="5"/>
      <c r="M121" s="5"/>
      <c r="N121" s="5"/>
      <c r="O121" s="5"/>
      <c r="P121" s="5"/>
      <c r="Q121" s="5"/>
      <c r="R121" s="5"/>
      <c r="S121" s="5"/>
      <c r="T121" s="5"/>
      <c r="U121" s="5"/>
      <c r="V121" s="5"/>
      <c r="W121" s="5"/>
      <c r="X121" s="5"/>
      <c r="Y121" s="5"/>
      <c r="Z121" s="5"/>
      <c r="AA121" s="5"/>
      <c r="AB121" s="5"/>
      <c r="AC121" s="5"/>
      <c r="AD121" s="5"/>
    </row>
    <row r="122" spans="1:30" ht="15.75" customHeight="1">
      <c r="A122" s="53"/>
      <c r="B122" s="53"/>
      <c r="C122" s="53"/>
      <c r="D122" s="53"/>
      <c r="E122" s="53"/>
      <c r="F122" s="53"/>
      <c r="G122" s="53"/>
      <c r="H122" s="53"/>
      <c r="I122" s="53"/>
      <c r="J122" s="5"/>
      <c r="K122" s="5"/>
      <c r="L122" s="5"/>
      <c r="M122" s="5"/>
      <c r="N122" s="5"/>
      <c r="O122" s="5"/>
      <c r="P122" s="5"/>
      <c r="Q122" s="5"/>
      <c r="R122" s="5"/>
      <c r="S122" s="5"/>
      <c r="T122" s="5"/>
      <c r="U122" s="5"/>
      <c r="V122" s="5"/>
      <c r="W122" s="5"/>
      <c r="X122" s="5"/>
      <c r="Y122" s="5"/>
      <c r="Z122" s="5"/>
      <c r="AA122" s="5"/>
      <c r="AB122" s="5"/>
      <c r="AC122" s="5"/>
      <c r="AD122" s="5"/>
    </row>
    <row r="123" spans="1:30" ht="15.75" customHeight="1">
      <c r="A123" s="53"/>
      <c r="B123" s="53"/>
      <c r="C123" s="53"/>
      <c r="D123" s="53"/>
      <c r="E123" s="53"/>
      <c r="F123" s="53"/>
      <c r="G123" s="53"/>
      <c r="H123" s="53"/>
      <c r="I123" s="53"/>
      <c r="J123" s="5"/>
      <c r="K123" s="5"/>
      <c r="L123" s="5"/>
      <c r="M123" s="5"/>
      <c r="N123" s="5"/>
      <c r="O123" s="5"/>
      <c r="P123" s="5"/>
      <c r="Q123" s="5"/>
      <c r="R123" s="5"/>
      <c r="S123" s="5"/>
      <c r="T123" s="5"/>
      <c r="U123" s="5"/>
      <c r="V123" s="5"/>
      <c r="W123" s="5"/>
      <c r="X123" s="5"/>
      <c r="Y123" s="5"/>
      <c r="Z123" s="5"/>
      <c r="AA123" s="5"/>
      <c r="AB123" s="5"/>
      <c r="AC123" s="5"/>
      <c r="AD123" s="5"/>
    </row>
    <row r="124" spans="1:30" ht="15.75" customHeight="1">
      <c r="A124" s="53"/>
      <c r="B124" s="53"/>
      <c r="C124" s="53"/>
      <c r="D124" s="53"/>
      <c r="E124" s="53"/>
      <c r="F124" s="53"/>
      <c r="G124" s="53"/>
      <c r="H124" s="53"/>
      <c r="I124" s="53"/>
      <c r="J124" s="5"/>
      <c r="K124" s="5"/>
      <c r="L124" s="5"/>
      <c r="M124" s="5"/>
      <c r="N124" s="5"/>
      <c r="O124" s="5"/>
      <c r="P124" s="5"/>
      <c r="Q124" s="5"/>
      <c r="R124" s="5"/>
      <c r="S124" s="5"/>
      <c r="T124" s="5"/>
      <c r="U124" s="5"/>
      <c r="V124" s="5"/>
      <c r="W124" s="5"/>
      <c r="X124" s="5"/>
      <c r="Y124" s="5"/>
      <c r="Z124" s="5"/>
      <c r="AA124" s="5"/>
      <c r="AB124" s="5"/>
      <c r="AC124" s="5"/>
      <c r="AD124" s="5"/>
    </row>
    <row r="125" spans="1:30" ht="15.75" customHeight="1">
      <c r="A125" s="53"/>
      <c r="B125" s="53"/>
      <c r="C125" s="53"/>
      <c r="D125" s="53"/>
      <c r="E125" s="53"/>
      <c r="F125" s="53"/>
      <c r="G125" s="53"/>
      <c r="H125" s="53"/>
      <c r="I125" s="53"/>
      <c r="J125" s="5"/>
      <c r="K125" s="5"/>
      <c r="L125" s="5"/>
      <c r="M125" s="5"/>
      <c r="N125" s="5"/>
      <c r="O125" s="5"/>
      <c r="P125" s="5"/>
      <c r="Q125" s="5"/>
      <c r="R125" s="5"/>
      <c r="S125" s="5"/>
      <c r="T125" s="5"/>
      <c r="U125" s="5"/>
      <c r="V125" s="5"/>
      <c r="W125" s="5"/>
      <c r="X125" s="5"/>
      <c r="Y125" s="5"/>
      <c r="Z125" s="5"/>
      <c r="AA125" s="5"/>
      <c r="AB125" s="5"/>
      <c r="AC125" s="5"/>
      <c r="AD125" s="5"/>
    </row>
    <row r="126" spans="1:30" ht="15.75" customHeight="1">
      <c r="A126" s="53"/>
      <c r="B126" s="53"/>
      <c r="C126" s="53"/>
      <c r="D126" s="53"/>
      <c r="E126" s="53"/>
      <c r="F126" s="53"/>
      <c r="G126" s="53"/>
      <c r="H126" s="53"/>
      <c r="I126" s="53"/>
      <c r="J126" s="5"/>
      <c r="K126" s="5"/>
      <c r="L126" s="5"/>
      <c r="M126" s="5"/>
      <c r="N126" s="5"/>
      <c r="O126" s="5"/>
      <c r="P126" s="5"/>
      <c r="Q126" s="5"/>
      <c r="R126" s="5"/>
      <c r="S126" s="5"/>
      <c r="T126" s="5"/>
      <c r="U126" s="5"/>
      <c r="V126" s="5"/>
      <c r="W126" s="5"/>
      <c r="X126" s="5"/>
      <c r="Y126" s="5"/>
      <c r="Z126" s="5"/>
      <c r="AA126" s="5"/>
      <c r="AB126" s="5"/>
      <c r="AC126" s="5"/>
      <c r="AD126" s="5"/>
    </row>
    <row r="127" spans="1:30" ht="15.75" customHeight="1">
      <c r="A127" s="53"/>
      <c r="B127" s="53"/>
      <c r="C127" s="53"/>
      <c r="D127" s="53"/>
      <c r="E127" s="53"/>
      <c r="F127" s="53"/>
      <c r="G127" s="53"/>
      <c r="H127" s="53"/>
      <c r="I127" s="53"/>
      <c r="J127" s="5"/>
      <c r="K127" s="5"/>
      <c r="L127" s="5"/>
      <c r="M127" s="5"/>
      <c r="N127" s="5"/>
      <c r="O127" s="5"/>
      <c r="P127" s="5"/>
      <c r="Q127" s="5"/>
      <c r="R127" s="5"/>
      <c r="S127" s="5"/>
      <c r="T127" s="5"/>
      <c r="U127" s="5"/>
      <c r="V127" s="5"/>
      <c r="W127" s="5"/>
      <c r="X127" s="5"/>
      <c r="Y127" s="5"/>
      <c r="Z127" s="5"/>
      <c r="AA127" s="5"/>
      <c r="AB127" s="5"/>
      <c r="AC127" s="5"/>
      <c r="AD127" s="5"/>
    </row>
    <row r="128" spans="1:30" ht="15.75" customHeight="1">
      <c r="A128" s="53"/>
      <c r="B128" s="53"/>
      <c r="C128" s="53"/>
      <c r="D128" s="53"/>
      <c r="E128" s="53"/>
      <c r="F128" s="53"/>
      <c r="G128" s="53"/>
      <c r="H128" s="53"/>
      <c r="I128" s="53"/>
      <c r="J128" s="5"/>
      <c r="K128" s="5"/>
      <c r="L128" s="5"/>
      <c r="M128" s="5"/>
      <c r="N128" s="5"/>
      <c r="O128" s="5"/>
      <c r="P128" s="5"/>
      <c r="Q128" s="5"/>
      <c r="R128" s="5"/>
      <c r="S128" s="5"/>
      <c r="T128" s="5"/>
      <c r="U128" s="5"/>
      <c r="V128" s="5"/>
      <c r="W128" s="5"/>
      <c r="X128" s="5"/>
      <c r="Y128" s="5"/>
      <c r="Z128" s="5"/>
      <c r="AA128" s="5"/>
      <c r="AB128" s="5"/>
      <c r="AC128" s="5"/>
      <c r="AD128" s="5"/>
    </row>
    <row r="129" spans="1:30" ht="15.75" customHeight="1">
      <c r="A129" s="53"/>
      <c r="B129" s="53"/>
      <c r="C129" s="53"/>
      <c r="D129" s="53"/>
      <c r="E129" s="53"/>
      <c r="F129" s="53"/>
      <c r="G129" s="53"/>
      <c r="H129" s="53"/>
      <c r="I129" s="53"/>
      <c r="J129" s="5"/>
      <c r="K129" s="5"/>
      <c r="L129" s="5"/>
      <c r="M129" s="5"/>
      <c r="N129" s="5"/>
      <c r="O129" s="5"/>
      <c r="P129" s="5"/>
      <c r="Q129" s="5"/>
      <c r="R129" s="5"/>
      <c r="S129" s="5"/>
      <c r="T129" s="5"/>
      <c r="U129" s="5"/>
      <c r="V129" s="5"/>
      <c r="W129" s="5"/>
      <c r="X129" s="5"/>
      <c r="Y129" s="5"/>
      <c r="Z129" s="5"/>
      <c r="AA129" s="5"/>
      <c r="AB129" s="5"/>
      <c r="AC129" s="5"/>
      <c r="AD129" s="5"/>
    </row>
    <row r="130" spans="1:30" ht="15.75" customHeight="1">
      <c r="A130" s="53"/>
      <c r="B130" s="53"/>
      <c r="C130" s="53"/>
      <c r="D130" s="53"/>
      <c r="E130" s="53"/>
      <c r="F130" s="53"/>
      <c r="G130" s="53"/>
      <c r="H130" s="53"/>
      <c r="I130" s="53"/>
      <c r="J130" s="5"/>
      <c r="K130" s="5"/>
      <c r="L130" s="5"/>
      <c r="M130" s="5"/>
      <c r="N130" s="5"/>
      <c r="O130" s="5"/>
      <c r="P130" s="5"/>
      <c r="Q130" s="5"/>
      <c r="R130" s="5"/>
      <c r="S130" s="5"/>
      <c r="T130" s="5"/>
      <c r="U130" s="5"/>
      <c r="V130" s="5"/>
      <c r="W130" s="5"/>
      <c r="X130" s="5"/>
      <c r="Y130" s="5"/>
      <c r="Z130" s="5"/>
      <c r="AA130" s="5"/>
      <c r="AB130" s="5"/>
      <c r="AC130" s="5"/>
      <c r="AD130" s="5"/>
    </row>
    <row r="131" spans="1:30" ht="15.75" customHeight="1">
      <c r="A131" s="53"/>
      <c r="B131" s="53"/>
      <c r="C131" s="53"/>
      <c r="D131" s="53"/>
      <c r="E131" s="53"/>
      <c r="F131" s="53"/>
      <c r="G131" s="53"/>
      <c r="H131" s="53"/>
      <c r="I131" s="53"/>
      <c r="J131" s="5"/>
      <c r="K131" s="5"/>
      <c r="L131" s="5"/>
      <c r="M131" s="5"/>
      <c r="N131" s="5"/>
      <c r="O131" s="5"/>
      <c r="P131" s="5"/>
      <c r="Q131" s="5"/>
      <c r="R131" s="5"/>
      <c r="S131" s="5"/>
      <c r="T131" s="5"/>
      <c r="U131" s="5"/>
      <c r="V131" s="5"/>
      <c r="W131" s="5"/>
      <c r="X131" s="5"/>
      <c r="Y131" s="5"/>
      <c r="Z131" s="5"/>
      <c r="AA131" s="5"/>
      <c r="AB131" s="5"/>
      <c r="AC131" s="5"/>
      <c r="AD131" s="5"/>
    </row>
    <row r="132" spans="1:30" ht="15.75" customHeight="1">
      <c r="A132" s="53"/>
      <c r="B132" s="53"/>
      <c r="C132" s="53"/>
      <c r="D132" s="53"/>
      <c r="E132" s="53"/>
      <c r="F132" s="53"/>
      <c r="G132" s="53"/>
      <c r="H132" s="53"/>
      <c r="I132" s="53"/>
      <c r="J132" s="5"/>
      <c r="K132" s="5"/>
      <c r="L132" s="5"/>
      <c r="M132" s="5"/>
      <c r="N132" s="5"/>
      <c r="O132" s="5"/>
      <c r="P132" s="5"/>
      <c r="Q132" s="5"/>
      <c r="R132" s="5"/>
      <c r="S132" s="5"/>
      <c r="T132" s="5"/>
      <c r="U132" s="5"/>
      <c r="V132" s="5"/>
      <c r="W132" s="5"/>
      <c r="X132" s="5"/>
      <c r="Y132" s="5"/>
      <c r="Z132" s="5"/>
      <c r="AA132" s="5"/>
      <c r="AB132" s="5"/>
      <c r="AC132" s="5"/>
      <c r="AD132" s="5"/>
    </row>
    <row r="133" spans="1:30" ht="15.75" customHeight="1">
      <c r="A133" s="53"/>
      <c r="B133" s="53"/>
      <c r="C133" s="53"/>
      <c r="D133" s="53"/>
      <c r="E133" s="53"/>
      <c r="F133" s="53"/>
      <c r="G133" s="53"/>
      <c r="H133" s="53"/>
      <c r="I133" s="53"/>
      <c r="J133" s="5"/>
      <c r="K133" s="5"/>
      <c r="L133" s="5"/>
      <c r="M133" s="5"/>
      <c r="N133" s="5"/>
      <c r="O133" s="5"/>
      <c r="P133" s="5"/>
      <c r="Q133" s="5"/>
      <c r="R133" s="5"/>
      <c r="S133" s="5"/>
      <c r="T133" s="5"/>
      <c r="U133" s="5"/>
      <c r="V133" s="5"/>
      <c r="W133" s="5"/>
      <c r="X133" s="5"/>
      <c r="Y133" s="5"/>
      <c r="Z133" s="5"/>
      <c r="AA133" s="5"/>
      <c r="AB133" s="5"/>
      <c r="AC133" s="5"/>
      <c r="AD133" s="5"/>
    </row>
    <row r="134" spans="1:30" ht="15.75" customHeight="1">
      <c r="A134" s="53"/>
      <c r="B134" s="53"/>
      <c r="C134" s="53"/>
      <c r="D134" s="53"/>
      <c r="E134" s="53"/>
      <c r="F134" s="53"/>
      <c r="G134" s="53"/>
      <c r="H134" s="53"/>
      <c r="I134" s="53"/>
      <c r="J134" s="5"/>
      <c r="K134" s="5"/>
      <c r="L134" s="5"/>
      <c r="M134" s="5"/>
      <c r="N134" s="5"/>
      <c r="O134" s="5"/>
      <c r="P134" s="5"/>
      <c r="Q134" s="5"/>
      <c r="R134" s="5"/>
      <c r="S134" s="5"/>
      <c r="T134" s="5"/>
      <c r="U134" s="5"/>
      <c r="V134" s="5"/>
      <c r="W134" s="5"/>
      <c r="X134" s="5"/>
      <c r="Y134" s="5"/>
      <c r="Z134" s="5"/>
      <c r="AA134" s="5"/>
      <c r="AB134" s="5"/>
      <c r="AC134" s="5"/>
      <c r="AD134" s="5"/>
    </row>
    <row r="135" spans="1:30" ht="15.75" customHeight="1">
      <c r="A135" s="53"/>
      <c r="B135" s="53"/>
      <c r="C135" s="53"/>
      <c r="D135" s="53"/>
      <c r="E135" s="53"/>
      <c r="F135" s="53"/>
      <c r="G135" s="53"/>
      <c r="H135" s="53"/>
      <c r="I135" s="53"/>
      <c r="J135" s="5"/>
      <c r="K135" s="5"/>
      <c r="L135" s="5"/>
      <c r="M135" s="5"/>
      <c r="N135" s="5"/>
      <c r="O135" s="5"/>
      <c r="P135" s="5"/>
      <c r="Q135" s="5"/>
      <c r="R135" s="5"/>
      <c r="S135" s="5"/>
      <c r="T135" s="5"/>
      <c r="U135" s="5"/>
      <c r="V135" s="5"/>
      <c r="W135" s="5"/>
      <c r="X135" s="5"/>
      <c r="Y135" s="5"/>
      <c r="Z135" s="5"/>
      <c r="AA135" s="5"/>
      <c r="AB135" s="5"/>
      <c r="AC135" s="5"/>
      <c r="AD135" s="5"/>
    </row>
    <row r="136" spans="1:30" ht="15.75" customHeight="1">
      <c r="A136" s="53"/>
      <c r="B136" s="53"/>
      <c r="C136" s="53"/>
      <c r="D136" s="53"/>
      <c r="E136" s="53"/>
      <c r="F136" s="53"/>
      <c r="G136" s="53"/>
      <c r="H136" s="53"/>
      <c r="I136" s="53"/>
      <c r="J136" s="5"/>
      <c r="K136" s="5"/>
      <c r="L136" s="5"/>
      <c r="M136" s="5"/>
      <c r="N136" s="5"/>
      <c r="O136" s="5"/>
      <c r="P136" s="5"/>
      <c r="Q136" s="5"/>
      <c r="R136" s="5"/>
      <c r="S136" s="5"/>
      <c r="T136" s="5"/>
      <c r="U136" s="5"/>
      <c r="V136" s="5"/>
      <c r="W136" s="5"/>
      <c r="X136" s="5"/>
      <c r="Y136" s="5"/>
      <c r="Z136" s="5"/>
      <c r="AA136" s="5"/>
      <c r="AB136" s="5"/>
      <c r="AC136" s="5"/>
      <c r="AD136" s="5"/>
    </row>
    <row r="137" spans="1:30" ht="15.75" customHeight="1">
      <c r="A137" s="53"/>
      <c r="B137" s="53"/>
      <c r="C137" s="53"/>
      <c r="D137" s="53"/>
      <c r="E137" s="53"/>
      <c r="F137" s="53"/>
      <c r="G137" s="53"/>
      <c r="H137" s="53"/>
      <c r="I137" s="53"/>
      <c r="J137" s="5"/>
      <c r="K137" s="5"/>
      <c r="L137" s="5"/>
      <c r="M137" s="5"/>
      <c r="N137" s="5"/>
      <c r="O137" s="5"/>
      <c r="P137" s="5"/>
      <c r="Q137" s="5"/>
      <c r="R137" s="5"/>
      <c r="S137" s="5"/>
      <c r="T137" s="5"/>
      <c r="U137" s="5"/>
      <c r="V137" s="5"/>
      <c r="W137" s="5"/>
      <c r="X137" s="5"/>
      <c r="Y137" s="5"/>
      <c r="Z137" s="5"/>
      <c r="AA137" s="5"/>
      <c r="AB137" s="5"/>
      <c r="AC137" s="5"/>
      <c r="AD137" s="5"/>
    </row>
    <row r="138" spans="1:30" ht="15.75" customHeight="1">
      <c r="A138" s="53"/>
      <c r="B138" s="53"/>
      <c r="C138" s="53"/>
      <c r="D138" s="53"/>
      <c r="E138" s="53"/>
      <c r="F138" s="53"/>
      <c r="G138" s="53"/>
      <c r="H138" s="53"/>
      <c r="I138" s="53"/>
      <c r="J138" s="5"/>
      <c r="K138" s="5"/>
      <c r="L138" s="5"/>
      <c r="M138" s="5"/>
      <c r="N138" s="5"/>
      <c r="O138" s="5"/>
      <c r="P138" s="5"/>
      <c r="Q138" s="5"/>
      <c r="R138" s="5"/>
      <c r="S138" s="5"/>
      <c r="T138" s="5"/>
      <c r="U138" s="5"/>
      <c r="V138" s="5"/>
      <c r="W138" s="5"/>
      <c r="X138" s="5"/>
      <c r="Y138" s="5"/>
      <c r="Z138" s="5"/>
      <c r="AA138" s="5"/>
      <c r="AB138" s="5"/>
      <c r="AC138" s="5"/>
      <c r="AD138" s="5"/>
    </row>
    <row r="139" spans="1:30" ht="15.75" customHeight="1">
      <c r="A139" s="53"/>
      <c r="B139" s="53"/>
      <c r="C139" s="53"/>
      <c r="D139" s="53"/>
      <c r="E139" s="53"/>
      <c r="F139" s="53"/>
      <c r="G139" s="53"/>
      <c r="H139" s="53"/>
      <c r="I139" s="53"/>
      <c r="J139" s="5"/>
      <c r="K139" s="5"/>
      <c r="L139" s="5"/>
      <c r="M139" s="5"/>
      <c r="N139" s="5"/>
      <c r="O139" s="5"/>
      <c r="P139" s="5"/>
      <c r="Q139" s="5"/>
      <c r="R139" s="5"/>
      <c r="S139" s="5"/>
      <c r="T139" s="5"/>
      <c r="U139" s="5"/>
      <c r="V139" s="5"/>
      <c r="W139" s="5"/>
      <c r="X139" s="5"/>
      <c r="Y139" s="5"/>
      <c r="Z139" s="5"/>
      <c r="AA139" s="5"/>
      <c r="AB139" s="5"/>
      <c r="AC139" s="5"/>
      <c r="AD139" s="5"/>
    </row>
    <row r="140" spans="1:30" ht="15.75" customHeight="1">
      <c r="A140" s="53"/>
      <c r="B140" s="53"/>
      <c r="C140" s="53"/>
      <c r="D140" s="53"/>
      <c r="E140" s="53"/>
      <c r="F140" s="53"/>
      <c r="G140" s="53"/>
      <c r="H140" s="53"/>
      <c r="I140" s="53"/>
      <c r="J140" s="5"/>
      <c r="K140" s="5"/>
      <c r="L140" s="5"/>
      <c r="M140" s="5"/>
      <c r="N140" s="5"/>
      <c r="O140" s="5"/>
      <c r="P140" s="5"/>
      <c r="Q140" s="5"/>
      <c r="R140" s="5"/>
      <c r="S140" s="5"/>
      <c r="T140" s="5"/>
      <c r="U140" s="5"/>
      <c r="V140" s="5"/>
      <c r="W140" s="5"/>
      <c r="X140" s="5"/>
      <c r="Y140" s="5"/>
      <c r="Z140" s="5"/>
      <c r="AA140" s="5"/>
      <c r="AB140" s="5"/>
      <c r="AC140" s="5"/>
      <c r="AD140" s="5"/>
    </row>
    <row r="141" spans="1:30" ht="15.75" customHeight="1">
      <c r="A141" s="53"/>
      <c r="B141" s="53"/>
      <c r="C141" s="53"/>
      <c r="D141" s="53"/>
      <c r="E141" s="53"/>
      <c r="F141" s="53"/>
      <c r="G141" s="53"/>
      <c r="H141" s="53"/>
      <c r="I141" s="53"/>
      <c r="J141" s="5"/>
      <c r="K141" s="5"/>
      <c r="L141" s="5"/>
      <c r="M141" s="5"/>
      <c r="N141" s="5"/>
      <c r="O141" s="5"/>
      <c r="P141" s="5"/>
      <c r="Q141" s="5"/>
      <c r="R141" s="5"/>
      <c r="S141" s="5"/>
      <c r="T141" s="5"/>
      <c r="U141" s="5"/>
      <c r="V141" s="5"/>
      <c r="W141" s="5"/>
      <c r="X141" s="5"/>
      <c r="Y141" s="5"/>
      <c r="Z141" s="5"/>
      <c r="AA141" s="5"/>
      <c r="AB141" s="5"/>
      <c r="AC141" s="5"/>
      <c r="AD141" s="5"/>
    </row>
    <row r="142" spans="1:30" ht="15.75" customHeight="1">
      <c r="A142" s="53"/>
      <c r="B142" s="53"/>
      <c r="C142" s="53"/>
      <c r="D142" s="53"/>
      <c r="E142" s="53"/>
      <c r="F142" s="53"/>
      <c r="G142" s="53"/>
      <c r="H142" s="53"/>
      <c r="I142" s="53"/>
      <c r="J142" s="5"/>
      <c r="K142" s="5"/>
      <c r="L142" s="5"/>
      <c r="M142" s="5"/>
      <c r="N142" s="5"/>
      <c r="O142" s="5"/>
      <c r="P142" s="5"/>
      <c r="Q142" s="5"/>
      <c r="R142" s="5"/>
      <c r="S142" s="5"/>
      <c r="T142" s="5"/>
      <c r="U142" s="5"/>
      <c r="V142" s="5"/>
      <c r="W142" s="5"/>
      <c r="X142" s="5"/>
      <c r="Y142" s="5"/>
      <c r="Z142" s="5"/>
      <c r="AA142" s="5"/>
      <c r="AB142" s="5"/>
      <c r="AC142" s="5"/>
      <c r="AD142" s="5"/>
    </row>
    <row r="143" spans="1:30" ht="15.75" customHeight="1">
      <c r="A143" s="53"/>
      <c r="B143" s="53"/>
      <c r="C143" s="53"/>
      <c r="D143" s="53"/>
      <c r="E143" s="53"/>
      <c r="F143" s="53"/>
      <c r="G143" s="53"/>
      <c r="H143" s="53"/>
      <c r="I143" s="53"/>
      <c r="J143" s="5"/>
      <c r="K143" s="5"/>
      <c r="L143" s="5"/>
      <c r="M143" s="5"/>
      <c r="N143" s="5"/>
      <c r="O143" s="5"/>
      <c r="P143" s="5"/>
      <c r="Q143" s="5"/>
      <c r="R143" s="5"/>
      <c r="S143" s="5"/>
      <c r="T143" s="5"/>
      <c r="U143" s="5"/>
      <c r="V143" s="5"/>
      <c r="W143" s="5"/>
      <c r="X143" s="5"/>
      <c r="Y143" s="5"/>
      <c r="Z143" s="5"/>
      <c r="AA143" s="5"/>
      <c r="AB143" s="5"/>
      <c r="AC143" s="5"/>
      <c r="AD143" s="5"/>
    </row>
    <row r="144" spans="1:30" ht="15.75" customHeight="1">
      <c r="A144" s="53"/>
      <c r="B144" s="53"/>
      <c r="C144" s="53"/>
      <c r="D144" s="53"/>
      <c r="E144" s="53"/>
      <c r="F144" s="53"/>
      <c r="G144" s="53"/>
      <c r="H144" s="53"/>
      <c r="I144" s="53"/>
      <c r="J144" s="5"/>
      <c r="K144" s="5"/>
      <c r="L144" s="5"/>
      <c r="M144" s="5"/>
      <c r="N144" s="5"/>
      <c r="O144" s="5"/>
      <c r="P144" s="5"/>
      <c r="Q144" s="5"/>
      <c r="R144" s="5"/>
      <c r="S144" s="5"/>
      <c r="T144" s="5"/>
      <c r="U144" s="5"/>
      <c r="V144" s="5"/>
      <c r="W144" s="5"/>
      <c r="X144" s="5"/>
      <c r="Y144" s="5"/>
      <c r="Z144" s="5"/>
      <c r="AA144" s="5"/>
      <c r="AB144" s="5"/>
      <c r="AC144" s="5"/>
      <c r="AD144" s="5"/>
    </row>
    <row r="145" spans="1:30" ht="15.75" customHeight="1">
      <c r="A145" s="53"/>
      <c r="B145" s="53"/>
      <c r="C145" s="53"/>
      <c r="D145" s="53"/>
      <c r="E145" s="53"/>
      <c r="F145" s="53"/>
      <c r="G145" s="53"/>
      <c r="H145" s="53"/>
      <c r="I145" s="53"/>
      <c r="J145" s="5"/>
      <c r="K145" s="5"/>
      <c r="L145" s="5"/>
      <c r="M145" s="5"/>
      <c r="N145" s="5"/>
      <c r="O145" s="5"/>
      <c r="P145" s="5"/>
      <c r="Q145" s="5"/>
      <c r="R145" s="5"/>
      <c r="S145" s="5"/>
      <c r="T145" s="5"/>
      <c r="U145" s="5"/>
      <c r="V145" s="5"/>
      <c r="W145" s="5"/>
      <c r="X145" s="5"/>
      <c r="Y145" s="5"/>
      <c r="Z145" s="5"/>
      <c r="AA145" s="5"/>
      <c r="AB145" s="5"/>
      <c r="AC145" s="5"/>
      <c r="AD145" s="5"/>
    </row>
    <row r="146" spans="1:30" ht="15.75" customHeight="1">
      <c r="A146" s="53"/>
      <c r="B146" s="53"/>
      <c r="C146" s="53"/>
      <c r="D146" s="53"/>
      <c r="E146" s="53"/>
      <c r="F146" s="53"/>
      <c r="G146" s="53"/>
      <c r="H146" s="53"/>
      <c r="I146" s="53"/>
      <c r="J146" s="5"/>
      <c r="K146" s="5"/>
      <c r="L146" s="5"/>
      <c r="M146" s="5"/>
      <c r="N146" s="5"/>
      <c r="O146" s="5"/>
      <c r="P146" s="5"/>
      <c r="Q146" s="5"/>
      <c r="R146" s="5"/>
      <c r="S146" s="5"/>
      <c r="T146" s="5"/>
      <c r="U146" s="5"/>
      <c r="V146" s="5"/>
      <c r="W146" s="5"/>
      <c r="X146" s="5"/>
      <c r="Y146" s="5"/>
      <c r="Z146" s="5"/>
      <c r="AA146" s="5"/>
      <c r="AB146" s="5"/>
      <c r="AC146" s="5"/>
      <c r="AD146" s="5"/>
    </row>
    <row r="147" spans="1:30" ht="15.75" customHeight="1">
      <c r="A147" s="53"/>
      <c r="B147" s="53"/>
      <c r="C147" s="53"/>
      <c r="D147" s="53"/>
      <c r="E147" s="53"/>
      <c r="F147" s="53"/>
      <c r="G147" s="53"/>
      <c r="H147" s="53"/>
      <c r="I147" s="53"/>
      <c r="J147" s="5"/>
      <c r="K147" s="5"/>
      <c r="L147" s="5"/>
      <c r="M147" s="5"/>
      <c r="N147" s="5"/>
      <c r="O147" s="5"/>
      <c r="P147" s="5"/>
      <c r="Q147" s="5"/>
      <c r="R147" s="5"/>
      <c r="S147" s="5"/>
      <c r="T147" s="5"/>
      <c r="U147" s="5"/>
      <c r="V147" s="5"/>
      <c r="W147" s="5"/>
      <c r="X147" s="5"/>
      <c r="Y147" s="5"/>
      <c r="Z147" s="5"/>
      <c r="AA147" s="5"/>
      <c r="AB147" s="5"/>
      <c r="AC147" s="5"/>
      <c r="AD147" s="5"/>
    </row>
    <row r="148" spans="1:30" ht="15.75" customHeight="1">
      <c r="A148" s="53"/>
      <c r="B148" s="53"/>
      <c r="C148" s="53"/>
      <c r="D148" s="53"/>
      <c r="E148" s="53"/>
      <c r="F148" s="53"/>
      <c r="G148" s="53"/>
      <c r="H148" s="53"/>
      <c r="I148" s="53"/>
      <c r="J148" s="5"/>
      <c r="K148" s="5"/>
      <c r="L148" s="5"/>
      <c r="M148" s="5"/>
      <c r="N148" s="5"/>
      <c r="O148" s="5"/>
      <c r="P148" s="5"/>
      <c r="Q148" s="5"/>
      <c r="R148" s="5"/>
      <c r="S148" s="5"/>
      <c r="T148" s="5"/>
      <c r="U148" s="5"/>
      <c r="V148" s="5"/>
      <c r="W148" s="5"/>
      <c r="X148" s="5"/>
      <c r="Y148" s="5"/>
      <c r="Z148" s="5"/>
      <c r="AA148" s="5"/>
      <c r="AB148" s="5"/>
      <c r="AC148" s="5"/>
      <c r="AD148" s="5"/>
    </row>
    <row r="149" spans="1:30" ht="15.75" customHeight="1">
      <c r="A149" s="53"/>
      <c r="B149" s="53"/>
      <c r="C149" s="53"/>
      <c r="D149" s="53"/>
      <c r="E149" s="53"/>
      <c r="F149" s="53"/>
      <c r="G149" s="53"/>
      <c r="H149" s="53"/>
      <c r="I149" s="53"/>
      <c r="J149" s="5"/>
      <c r="K149" s="5"/>
      <c r="L149" s="5"/>
      <c r="M149" s="5"/>
      <c r="N149" s="5"/>
      <c r="O149" s="5"/>
      <c r="P149" s="5"/>
      <c r="Q149" s="5"/>
      <c r="R149" s="5"/>
      <c r="S149" s="5"/>
      <c r="T149" s="5"/>
      <c r="U149" s="5"/>
      <c r="V149" s="5"/>
      <c r="W149" s="5"/>
      <c r="X149" s="5"/>
      <c r="Y149" s="5"/>
      <c r="Z149" s="5"/>
      <c r="AA149" s="5"/>
      <c r="AB149" s="5"/>
      <c r="AC149" s="5"/>
      <c r="AD149" s="5"/>
    </row>
    <row r="150" spans="1:30" ht="15.75" customHeight="1">
      <c r="A150" s="53"/>
      <c r="B150" s="53"/>
      <c r="C150" s="53"/>
      <c r="D150" s="53"/>
      <c r="E150" s="53"/>
      <c r="F150" s="53"/>
      <c r="G150" s="53"/>
      <c r="H150" s="53"/>
      <c r="I150" s="53"/>
      <c r="J150" s="5"/>
      <c r="K150" s="5"/>
      <c r="L150" s="5"/>
      <c r="M150" s="5"/>
      <c r="N150" s="5"/>
      <c r="O150" s="5"/>
      <c r="P150" s="5"/>
      <c r="Q150" s="5"/>
      <c r="R150" s="5"/>
      <c r="S150" s="5"/>
      <c r="T150" s="5"/>
      <c r="U150" s="5"/>
      <c r="V150" s="5"/>
      <c r="W150" s="5"/>
      <c r="X150" s="5"/>
      <c r="Y150" s="5"/>
      <c r="Z150" s="5"/>
      <c r="AA150" s="5"/>
      <c r="AB150" s="5"/>
      <c r="AC150" s="5"/>
      <c r="AD150" s="5"/>
    </row>
    <row r="151" spans="1:30" ht="15.75" customHeight="1">
      <c r="A151" s="53"/>
      <c r="B151" s="53"/>
      <c r="C151" s="53"/>
      <c r="D151" s="53"/>
      <c r="E151" s="53"/>
      <c r="F151" s="53"/>
      <c r="G151" s="53"/>
      <c r="H151" s="53"/>
      <c r="I151" s="53"/>
      <c r="J151" s="5"/>
      <c r="K151" s="5"/>
      <c r="L151" s="5"/>
      <c r="M151" s="5"/>
      <c r="N151" s="5"/>
      <c r="O151" s="5"/>
      <c r="P151" s="5"/>
      <c r="Q151" s="5"/>
      <c r="R151" s="5"/>
      <c r="S151" s="5"/>
      <c r="T151" s="5"/>
      <c r="U151" s="5"/>
      <c r="V151" s="5"/>
      <c r="W151" s="5"/>
      <c r="X151" s="5"/>
      <c r="Y151" s="5"/>
      <c r="Z151" s="5"/>
      <c r="AA151" s="5"/>
      <c r="AB151" s="5"/>
      <c r="AC151" s="5"/>
      <c r="AD151" s="5"/>
    </row>
    <row r="152" spans="1:30" ht="15.75" customHeight="1">
      <c r="A152" s="53"/>
      <c r="B152" s="53"/>
      <c r="C152" s="53"/>
      <c r="D152" s="53"/>
      <c r="E152" s="53"/>
      <c r="F152" s="53"/>
      <c r="G152" s="53"/>
      <c r="H152" s="53"/>
      <c r="I152" s="53"/>
      <c r="J152" s="5"/>
      <c r="K152" s="5"/>
      <c r="L152" s="5"/>
      <c r="M152" s="5"/>
      <c r="N152" s="5"/>
      <c r="O152" s="5"/>
      <c r="P152" s="5"/>
      <c r="Q152" s="5"/>
      <c r="R152" s="5"/>
      <c r="S152" s="5"/>
      <c r="T152" s="5"/>
      <c r="U152" s="5"/>
      <c r="V152" s="5"/>
      <c r="W152" s="5"/>
      <c r="X152" s="5"/>
      <c r="Y152" s="5"/>
      <c r="Z152" s="5"/>
      <c r="AA152" s="5"/>
      <c r="AB152" s="5"/>
      <c r="AC152" s="5"/>
      <c r="AD152" s="5"/>
    </row>
    <row r="153" spans="1:30" ht="15.75" customHeight="1">
      <c r="A153" s="53"/>
      <c r="B153" s="53"/>
      <c r="C153" s="53"/>
      <c r="D153" s="53"/>
      <c r="E153" s="53"/>
      <c r="F153" s="53"/>
      <c r="G153" s="53"/>
      <c r="H153" s="53"/>
      <c r="I153" s="53"/>
      <c r="J153" s="5"/>
      <c r="K153" s="5"/>
      <c r="L153" s="5"/>
      <c r="M153" s="5"/>
      <c r="N153" s="5"/>
      <c r="O153" s="5"/>
      <c r="P153" s="5"/>
      <c r="Q153" s="5"/>
      <c r="R153" s="5"/>
      <c r="S153" s="5"/>
      <c r="T153" s="5"/>
      <c r="U153" s="5"/>
      <c r="V153" s="5"/>
      <c r="W153" s="5"/>
      <c r="X153" s="5"/>
      <c r="Y153" s="5"/>
      <c r="Z153" s="5"/>
      <c r="AA153" s="5"/>
      <c r="AB153" s="5"/>
      <c r="AC153" s="5"/>
      <c r="AD153" s="5"/>
    </row>
    <row r="154" spans="1:30" ht="15.75" customHeight="1">
      <c r="A154" s="53"/>
      <c r="B154" s="53"/>
      <c r="C154" s="53"/>
      <c r="D154" s="53"/>
      <c r="E154" s="53"/>
      <c r="F154" s="53"/>
      <c r="G154" s="53"/>
      <c r="H154" s="53"/>
      <c r="I154" s="53"/>
      <c r="J154" s="5"/>
      <c r="K154" s="5"/>
      <c r="L154" s="5"/>
      <c r="M154" s="5"/>
      <c r="N154" s="5"/>
      <c r="O154" s="5"/>
      <c r="P154" s="5"/>
      <c r="Q154" s="5"/>
      <c r="R154" s="5"/>
      <c r="S154" s="5"/>
      <c r="T154" s="5"/>
      <c r="U154" s="5"/>
      <c r="V154" s="5"/>
      <c r="W154" s="5"/>
      <c r="X154" s="5"/>
      <c r="Y154" s="5"/>
      <c r="Z154" s="5"/>
      <c r="AA154" s="5"/>
      <c r="AB154" s="5"/>
      <c r="AC154" s="5"/>
      <c r="AD154" s="5"/>
    </row>
    <row r="155" spans="1:30" ht="15.75" customHeight="1">
      <c r="A155" s="53"/>
      <c r="B155" s="53"/>
      <c r="C155" s="53"/>
      <c r="D155" s="53"/>
      <c r="E155" s="53"/>
      <c r="F155" s="53"/>
      <c r="G155" s="53"/>
      <c r="H155" s="53"/>
      <c r="I155" s="53"/>
      <c r="J155" s="5"/>
      <c r="K155" s="5"/>
      <c r="L155" s="5"/>
      <c r="M155" s="5"/>
      <c r="N155" s="5"/>
      <c r="O155" s="5"/>
      <c r="P155" s="5"/>
      <c r="Q155" s="5"/>
      <c r="R155" s="5"/>
      <c r="S155" s="5"/>
      <c r="T155" s="5"/>
      <c r="U155" s="5"/>
      <c r="V155" s="5"/>
      <c r="W155" s="5"/>
      <c r="X155" s="5"/>
      <c r="Y155" s="5"/>
      <c r="Z155" s="5"/>
      <c r="AA155" s="5"/>
      <c r="AB155" s="5"/>
      <c r="AC155" s="5"/>
      <c r="AD155" s="5"/>
    </row>
    <row r="156" spans="1:30" ht="15.75" customHeight="1">
      <c r="A156" s="53"/>
      <c r="B156" s="53"/>
      <c r="C156" s="53"/>
      <c r="D156" s="53"/>
      <c r="E156" s="53"/>
      <c r="F156" s="53"/>
      <c r="G156" s="53"/>
      <c r="H156" s="53"/>
      <c r="I156" s="53"/>
      <c r="J156" s="5"/>
      <c r="K156" s="5"/>
      <c r="L156" s="5"/>
      <c r="M156" s="5"/>
      <c r="N156" s="5"/>
      <c r="O156" s="5"/>
      <c r="P156" s="5"/>
      <c r="Q156" s="5"/>
      <c r="R156" s="5"/>
      <c r="S156" s="5"/>
      <c r="T156" s="5"/>
      <c r="U156" s="5"/>
      <c r="V156" s="5"/>
      <c r="W156" s="5"/>
      <c r="X156" s="5"/>
      <c r="Y156" s="5"/>
      <c r="Z156" s="5"/>
      <c r="AA156" s="5"/>
      <c r="AB156" s="5"/>
      <c r="AC156" s="5"/>
      <c r="AD156" s="5"/>
    </row>
    <row r="157" spans="1:30" ht="15.75" customHeight="1">
      <c r="A157" s="53"/>
      <c r="B157" s="53"/>
      <c r="C157" s="53"/>
      <c r="D157" s="53"/>
      <c r="E157" s="53"/>
      <c r="F157" s="53"/>
      <c r="G157" s="53"/>
      <c r="H157" s="53"/>
      <c r="I157" s="53"/>
      <c r="J157" s="5"/>
      <c r="K157" s="5"/>
      <c r="L157" s="5"/>
      <c r="M157" s="5"/>
      <c r="N157" s="5"/>
      <c r="O157" s="5"/>
      <c r="P157" s="5"/>
      <c r="Q157" s="5"/>
      <c r="R157" s="5"/>
      <c r="S157" s="5"/>
      <c r="T157" s="5"/>
      <c r="U157" s="5"/>
      <c r="V157" s="5"/>
      <c r="W157" s="5"/>
      <c r="X157" s="5"/>
      <c r="Y157" s="5"/>
      <c r="Z157" s="5"/>
      <c r="AA157" s="5"/>
      <c r="AB157" s="5"/>
      <c r="AC157" s="5"/>
      <c r="AD157" s="5"/>
    </row>
    <row r="158" spans="1:30" ht="15.75" customHeight="1">
      <c r="A158" s="53"/>
      <c r="B158" s="53"/>
      <c r="C158" s="53"/>
      <c r="D158" s="53"/>
      <c r="E158" s="53"/>
      <c r="F158" s="53"/>
      <c r="G158" s="53"/>
      <c r="H158" s="53"/>
      <c r="I158" s="53"/>
      <c r="J158" s="5"/>
      <c r="K158" s="5"/>
      <c r="L158" s="5"/>
      <c r="M158" s="5"/>
      <c r="N158" s="5"/>
      <c r="O158" s="5"/>
      <c r="P158" s="5"/>
      <c r="Q158" s="5"/>
      <c r="R158" s="5"/>
      <c r="S158" s="5"/>
      <c r="T158" s="5"/>
      <c r="U158" s="5"/>
      <c r="V158" s="5"/>
      <c r="W158" s="5"/>
      <c r="X158" s="5"/>
      <c r="Y158" s="5"/>
      <c r="Z158" s="5"/>
      <c r="AA158" s="5"/>
      <c r="AB158" s="5"/>
      <c r="AC158" s="5"/>
      <c r="AD158" s="5"/>
    </row>
    <row r="159" spans="1:30" ht="15.75" customHeight="1">
      <c r="A159" s="53"/>
      <c r="B159" s="53"/>
      <c r="C159" s="53"/>
      <c r="D159" s="53"/>
      <c r="E159" s="53"/>
      <c r="F159" s="53"/>
      <c r="G159" s="53"/>
      <c r="H159" s="53"/>
      <c r="I159" s="53"/>
      <c r="J159" s="5"/>
      <c r="K159" s="5"/>
      <c r="L159" s="5"/>
      <c r="M159" s="5"/>
      <c r="N159" s="5"/>
      <c r="O159" s="5"/>
      <c r="P159" s="5"/>
      <c r="Q159" s="5"/>
      <c r="R159" s="5"/>
      <c r="S159" s="5"/>
      <c r="T159" s="5"/>
      <c r="U159" s="5"/>
      <c r="V159" s="5"/>
      <c r="W159" s="5"/>
      <c r="X159" s="5"/>
      <c r="Y159" s="5"/>
      <c r="Z159" s="5"/>
      <c r="AA159" s="5"/>
      <c r="AB159" s="5"/>
      <c r="AC159" s="5"/>
      <c r="AD159" s="5"/>
    </row>
    <row r="160" spans="1:30" ht="15.75" customHeight="1">
      <c r="A160" s="53"/>
      <c r="B160" s="53"/>
      <c r="C160" s="53"/>
      <c r="D160" s="53"/>
      <c r="E160" s="53"/>
      <c r="F160" s="53"/>
      <c r="G160" s="53"/>
      <c r="H160" s="53"/>
      <c r="I160" s="53"/>
      <c r="J160" s="5"/>
      <c r="K160" s="5"/>
      <c r="L160" s="5"/>
      <c r="M160" s="5"/>
      <c r="N160" s="5"/>
      <c r="O160" s="5"/>
      <c r="P160" s="5"/>
      <c r="Q160" s="5"/>
      <c r="R160" s="5"/>
      <c r="S160" s="5"/>
      <c r="T160" s="5"/>
      <c r="U160" s="5"/>
      <c r="V160" s="5"/>
      <c r="W160" s="5"/>
      <c r="X160" s="5"/>
      <c r="Y160" s="5"/>
      <c r="Z160" s="5"/>
      <c r="AA160" s="5"/>
      <c r="AB160" s="5"/>
      <c r="AC160" s="5"/>
      <c r="AD160" s="5"/>
    </row>
    <row r="161" spans="1:30" ht="15.75" customHeight="1">
      <c r="A161" s="53"/>
      <c r="B161" s="53"/>
      <c r="C161" s="53"/>
      <c r="D161" s="53"/>
      <c r="E161" s="53"/>
      <c r="F161" s="53"/>
      <c r="G161" s="53"/>
      <c r="H161" s="53"/>
      <c r="I161" s="53"/>
      <c r="J161" s="5"/>
      <c r="K161" s="5"/>
      <c r="L161" s="5"/>
      <c r="M161" s="5"/>
      <c r="N161" s="5"/>
      <c r="O161" s="5"/>
      <c r="P161" s="5"/>
      <c r="Q161" s="5"/>
      <c r="R161" s="5"/>
      <c r="S161" s="5"/>
      <c r="T161" s="5"/>
      <c r="U161" s="5"/>
      <c r="V161" s="5"/>
      <c r="W161" s="5"/>
      <c r="X161" s="5"/>
      <c r="Y161" s="5"/>
      <c r="Z161" s="5"/>
      <c r="AA161" s="5"/>
      <c r="AB161" s="5"/>
      <c r="AC161" s="5"/>
      <c r="AD161" s="5"/>
    </row>
    <row r="162" spans="1:30" ht="15.75" customHeight="1">
      <c r="A162" s="53"/>
      <c r="B162" s="53"/>
      <c r="C162" s="53"/>
      <c r="D162" s="53"/>
      <c r="E162" s="53"/>
      <c r="F162" s="53"/>
      <c r="G162" s="53"/>
      <c r="H162" s="53"/>
      <c r="I162" s="53"/>
      <c r="J162" s="5"/>
      <c r="K162" s="5"/>
      <c r="L162" s="5"/>
      <c r="M162" s="5"/>
      <c r="N162" s="5"/>
      <c r="O162" s="5"/>
      <c r="P162" s="5"/>
      <c r="Q162" s="5"/>
      <c r="R162" s="5"/>
      <c r="S162" s="5"/>
      <c r="T162" s="5"/>
      <c r="U162" s="5"/>
      <c r="V162" s="5"/>
      <c r="W162" s="5"/>
      <c r="X162" s="5"/>
      <c r="Y162" s="5"/>
      <c r="Z162" s="5"/>
      <c r="AA162" s="5"/>
      <c r="AB162" s="5"/>
      <c r="AC162" s="5"/>
      <c r="AD162" s="5"/>
    </row>
    <row r="163" spans="1:30" ht="15.75" customHeight="1">
      <c r="A163" s="53"/>
      <c r="B163" s="53"/>
      <c r="C163" s="53"/>
      <c r="D163" s="53"/>
      <c r="E163" s="53"/>
      <c r="F163" s="53"/>
      <c r="G163" s="53"/>
      <c r="H163" s="53"/>
      <c r="I163" s="53"/>
      <c r="J163" s="5"/>
      <c r="K163" s="5"/>
      <c r="L163" s="5"/>
      <c r="M163" s="5"/>
      <c r="N163" s="5"/>
      <c r="O163" s="5"/>
      <c r="P163" s="5"/>
      <c r="Q163" s="5"/>
      <c r="R163" s="5"/>
      <c r="S163" s="5"/>
      <c r="T163" s="5"/>
      <c r="U163" s="5"/>
      <c r="V163" s="5"/>
      <c r="W163" s="5"/>
      <c r="X163" s="5"/>
      <c r="Y163" s="5"/>
      <c r="Z163" s="5"/>
      <c r="AA163" s="5"/>
      <c r="AB163" s="5"/>
      <c r="AC163" s="5"/>
      <c r="AD163" s="5"/>
    </row>
    <row r="164" spans="1:30" ht="15.75" customHeight="1">
      <c r="A164" s="53"/>
      <c r="B164" s="53"/>
      <c r="C164" s="53"/>
      <c r="D164" s="53"/>
      <c r="E164" s="53"/>
      <c r="F164" s="53"/>
      <c r="G164" s="53"/>
      <c r="H164" s="53"/>
      <c r="I164" s="53"/>
      <c r="J164" s="5"/>
      <c r="K164" s="5"/>
      <c r="L164" s="5"/>
      <c r="M164" s="5"/>
      <c r="N164" s="5"/>
      <c r="O164" s="5"/>
      <c r="P164" s="5"/>
      <c r="Q164" s="5"/>
      <c r="R164" s="5"/>
      <c r="S164" s="5"/>
      <c r="T164" s="5"/>
      <c r="U164" s="5"/>
      <c r="V164" s="5"/>
      <c r="W164" s="5"/>
      <c r="X164" s="5"/>
      <c r="Y164" s="5"/>
      <c r="Z164" s="5"/>
      <c r="AA164" s="5"/>
      <c r="AB164" s="5"/>
      <c r="AC164" s="5"/>
      <c r="AD164" s="5"/>
    </row>
    <row r="165" spans="1:30" ht="15.75" customHeight="1">
      <c r="A165" s="53"/>
      <c r="B165" s="53"/>
      <c r="C165" s="53"/>
      <c r="D165" s="53"/>
      <c r="E165" s="53"/>
      <c r="F165" s="53"/>
      <c r="G165" s="53"/>
      <c r="H165" s="53"/>
      <c r="I165" s="53"/>
      <c r="J165" s="5"/>
      <c r="K165" s="5"/>
      <c r="L165" s="5"/>
      <c r="M165" s="5"/>
      <c r="N165" s="5"/>
      <c r="O165" s="5"/>
      <c r="P165" s="5"/>
      <c r="Q165" s="5"/>
      <c r="R165" s="5"/>
      <c r="S165" s="5"/>
      <c r="T165" s="5"/>
      <c r="U165" s="5"/>
      <c r="V165" s="5"/>
      <c r="W165" s="5"/>
      <c r="X165" s="5"/>
      <c r="Y165" s="5"/>
      <c r="Z165" s="5"/>
      <c r="AA165" s="5"/>
      <c r="AB165" s="5"/>
      <c r="AC165" s="5"/>
      <c r="AD165" s="5"/>
    </row>
    <row r="166" spans="1:30" ht="15.75" customHeight="1">
      <c r="A166" s="53"/>
      <c r="B166" s="53"/>
      <c r="C166" s="53"/>
      <c r="D166" s="53"/>
      <c r="E166" s="53"/>
      <c r="F166" s="53"/>
      <c r="G166" s="53"/>
      <c r="H166" s="53"/>
      <c r="I166" s="53"/>
      <c r="J166" s="5"/>
      <c r="K166" s="5"/>
      <c r="L166" s="5"/>
      <c r="M166" s="5"/>
      <c r="N166" s="5"/>
      <c r="O166" s="5"/>
      <c r="P166" s="5"/>
      <c r="Q166" s="5"/>
      <c r="R166" s="5"/>
      <c r="S166" s="5"/>
      <c r="T166" s="5"/>
      <c r="U166" s="5"/>
      <c r="V166" s="5"/>
      <c r="W166" s="5"/>
      <c r="X166" s="5"/>
      <c r="Y166" s="5"/>
      <c r="Z166" s="5"/>
      <c r="AA166" s="5"/>
      <c r="AB166" s="5"/>
      <c r="AC166" s="5"/>
      <c r="AD166" s="5"/>
    </row>
    <row r="167" spans="1:30" ht="15.75" customHeight="1">
      <c r="A167" s="53"/>
      <c r="B167" s="53"/>
      <c r="C167" s="53"/>
      <c r="D167" s="53"/>
      <c r="E167" s="53"/>
      <c r="F167" s="53"/>
      <c r="G167" s="53"/>
      <c r="H167" s="53"/>
      <c r="I167" s="53"/>
      <c r="J167" s="5"/>
      <c r="K167" s="5"/>
      <c r="L167" s="5"/>
      <c r="M167" s="5"/>
      <c r="N167" s="5"/>
      <c r="O167" s="5"/>
      <c r="P167" s="5"/>
      <c r="Q167" s="5"/>
      <c r="R167" s="5"/>
      <c r="S167" s="5"/>
      <c r="T167" s="5"/>
      <c r="U167" s="5"/>
      <c r="V167" s="5"/>
      <c r="W167" s="5"/>
      <c r="X167" s="5"/>
      <c r="Y167" s="5"/>
      <c r="Z167" s="5"/>
      <c r="AA167" s="5"/>
      <c r="AB167" s="5"/>
      <c r="AC167" s="5"/>
      <c r="AD167" s="5"/>
    </row>
    <row r="168" spans="1:30" ht="15.75" customHeight="1">
      <c r="A168" s="53"/>
      <c r="B168" s="53"/>
      <c r="C168" s="53"/>
      <c r="D168" s="53"/>
      <c r="E168" s="53"/>
      <c r="F168" s="53"/>
      <c r="G168" s="53"/>
      <c r="H168" s="53"/>
      <c r="I168" s="53"/>
      <c r="J168" s="5"/>
      <c r="K168" s="5"/>
      <c r="L168" s="5"/>
      <c r="M168" s="5"/>
      <c r="N168" s="5"/>
      <c r="O168" s="5"/>
      <c r="P168" s="5"/>
      <c r="Q168" s="5"/>
      <c r="R168" s="5"/>
      <c r="S168" s="5"/>
      <c r="T168" s="5"/>
      <c r="U168" s="5"/>
      <c r="V168" s="5"/>
      <c r="W168" s="5"/>
      <c r="X168" s="5"/>
      <c r="Y168" s="5"/>
      <c r="Z168" s="5"/>
      <c r="AA168" s="5"/>
      <c r="AB168" s="5"/>
      <c r="AC168" s="5"/>
      <c r="AD168" s="5"/>
    </row>
    <row r="169" spans="1:30" ht="15.75" customHeight="1">
      <c r="A169" s="53"/>
      <c r="B169" s="53"/>
      <c r="C169" s="53"/>
      <c r="D169" s="53"/>
      <c r="E169" s="53"/>
      <c r="F169" s="53"/>
      <c r="G169" s="53"/>
      <c r="H169" s="53"/>
      <c r="I169" s="53"/>
      <c r="J169" s="5"/>
      <c r="K169" s="5"/>
      <c r="L169" s="5"/>
      <c r="M169" s="5"/>
      <c r="N169" s="5"/>
      <c r="O169" s="5"/>
      <c r="P169" s="5"/>
      <c r="Q169" s="5"/>
      <c r="R169" s="5"/>
      <c r="S169" s="5"/>
      <c r="T169" s="5"/>
      <c r="U169" s="5"/>
      <c r="V169" s="5"/>
      <c r="W169" s="5"/>
      <c r="X169" s="5"/>
      <c r="Y169" s="5"/>
      <c r="Z169" s="5"/>
      <c r="AA169" s="5"/>
      <c r="AB169" s="5"/>
      <c r="AC169" s="5"/>
      <c r="AD169" s="5"/>
    </row>
    <row r="170" spans="1:30" ht="15.75" customHeight="1">
      <c r="A170" s="53"/>
      <c r="B170" s="53"/>
      <c r="C170" s="53"/>
      <c r="D170" s="53"/>
      <c r="E170" s="53"/>
      <c r="F170" s="53"/>
      <c r="G170" s="53"/>
      <c r="H170" s="53"/>
      <c r="I170" s="53"/>
      <c r="J170" s="5"/>
      <c r="K170" s="5"/>
      <c r="L170" s="5"/>
      <c r="M170" s="5"/>
      <c r="N170" s="5"/>
      <c r="O170" s="5"/>
      <c r="P170" s="5"/>
      <c r="Q170" s="5"/>
      <c r="R170" s="5"/>
      <c r="S170" s="5"/>
      <c r="T170" s="5"/>
      <c r="U170" s="5"/>
      <c r="V170" s="5"/>
      <c r="W170" s="5"/>
      <c r="X170" s="5"/>
      <c r="Y170" s="5"/>
      <c r="Z170" s="5"/>
      <c r="AA170" s="5"/>
      <c r="AB170" s="5"/>
      <c r="AC170" s="5"/>
      <c r="AD170" s="5"/>
    </row>
    <row r="171" spans="1:30" ht="15.75" customHeight="1">
      <c r="A171" s="53"/>
      <c r="B171" s="53"/>
      <c r="C171" s="53"/>
      <c r="D171" s="53"/>
      <c r="E171" s="53"/>
      <c r="F171" s="53"/>
      <c r="G171" s="53"/>
      <c r="H171" s="53"/>
      <c r="I171" s="53"/>
      <c r="J171" s="5"/>
      <c r="K171" s="5"/>
      <c r="L171" s="5"/>
      <c r="M171" s="5"/>
      <c r="N171" s="5"/>
      <c r="O171" s="5"/>
      <c r="P171" s="5"/>
      <c r="Q171" s="5"/>
      <c r="R171" s="5"/>
      <c r="S171" s="5"/>
      <c r="T171" s="5"/>
      <c r="U171" s="5"/>
      <c r="V171" s="5"/>
      <c r="W171" s="5"/>
      <c r="X171" s="5"/>
      <c r="Y171" s="5"/>
      <c r="Z171" s="5"/>
      <c r="AA171" s="5"/>
      <c r="AB171" s="5"/>
      <c r="AC171" s="5"/>
      <c r="AD171" s="5"/>
    </row>
    <row r="172" spans="1:30" ht="15.75" customHeight="1">
      <c r="A172" s="53"/>
      <c r="B172" s="53"/>
      <c r="C172" s="53"/>
      <c r="D172" s="53"/>
      <c r="E172" s="53"/>
      <c r="F172" s="53"/>
      <c r="G172" s="53"/>
      <c r="H172" s="53"/>
      <c r="I172" s="53"/>
      <c r="J172" s="5"/>
      <c r="K172" s="5"/>
      <c r="L172" s="5"/>
      <c r="M172" s="5"/>
      <c r="N172" s="5"/>
      <c r="O172" s="5"/>
      <c r="P172" s="5"/>
      <c r="Q172" s="5"/>
      <c r="R172" s="5"/>
      <c r="S172" s="5"/>
      <c r="T172" s="5"/>
      <c r="U172" s="5"/>
      <c r="V172" s="5"/>
      <c r="W172" s="5"/>
      <c r="X172" s="5"/>
      <c r="Y172" s="5"/>
      <c r="Z172" s="5"/>
      <c r="AA172" s="5"/>
      <c r="AB172" s="5"/>
      <c r="AC172" s="5"/>
      <c r="AD172" s="5"/>
    </row>
    <row r="173" spans="1:30" ht="15.75" customHeight="1">
      <c r="A173" s="53"/>
      <c r="B173" s="53"/>
      <c r="C173" s="53"/>
      <c r="D173" s="53"/>
      <c r="E173" s="53"/>
      <c r="F173" s="53"/>
      <c r="G173" s="53"/>
      <c r="H173" s="53"/>
      <c r="I173" s="53"/>
      <c r="J173" s="5"/>
      <c r="K173" s="5"/>
      <c r="L173" s="5"/>
      <c r="M173" s="5"/>
      <c r="N173" s="5"/>
      <c r="O173" s="5"/>
      <c r="P173" s="5"/>
      <c r="Q173" s="5"/>
      <c r="R173" s="5"/>
      <c r="S173" s="5"/>
      <c r="T173" s="5"/>
      <c r="U173" s="5"/>
      <c r="V173" s="5"/>
      <c r="W173" s="5"/>
      <c r="X173" s="5"/>
      <c r="Y173" s="5"/>
      <c r="Z173" s="5"/>
      <c r="AA173" s="5"/>
      <c r="AB173" s="5"/>
      <c r="AC173" s="5"/>
      <c r="AD173" s="5"/>
    </row>
    <row r="174" spans="1:30" ht="15.75" customHeight="1">
      <c r="A174" s="53"/>
      <c r="B174" s="53"/>
      <c r="C174" s="53"/>
      <c r="D174" s="53"/>
      <c r="E174" s="53"/>
      <c r="F174" s="53"/>
      <c r="G174" s="53"/>
      <c r="H174" s="53"/>
      <c r="I174" s="53"/>
      <c r="J174" s="5"/>
      <c r="K174" s="5"/>
      <c r="L174" s="5"/>
      <c r="M174" s="5"/>
      <c r="N174" s="5"/>
      <c r="O174" s="5"/>
      <c r="P174" s="5"/>
      <c r="Q174" s="5"/>
      <c r="R174" s="5"/>
      <c r="S174" s="5"/>
      <c r="T174" s="5"/>
      <c r="U174" s="5"/>
      <c r="V174" s="5"/>
      <c r="W174" s="5"/>
      <c r="X174" s="5"/>
      <c r="Y174" s="5"/>
      <c r="Z174" s="5"/>
      <c r="AA174" s="5"/>
      <c r="AB174" s="5"/>
      <c r="AC174" s="5"/>
      <c r="AD174" s="5"/>
    </row>
    <row r="175" spans="1:30" ht="15.75" customHeight="1">
      <c r="A175" s="53"/>
      <c r="B175" s="53"/>
      <c r="C175" s="53"/>
      <c r="D175" s="53"/>
      <c r="E175" s="53"/>
      <c r="F175" s="53"/>
      <c r="G175" s="53"/>
      <c r="H175" s="53"/>
      <c r="I175" s="53"/>
      <c r="J175" s="5"/>
      <c r="K175" s="5"/>
      <c r="L175" s="5"/>
      <c r="M175" s="5"/>
      <c r="N175" s="5"/>
      <c r="O175" s="5"/>
      <c r="P175" s="5"/>
      <c r="Q175" s="5"/>
      <c r="R175" s="5"/>
      <c r="S175" s="5"/>
      <c r="T175" s="5"/>
      <c r="U175" s="5"/>
      <c r="V175" s="5"/>
      <c r="W175" s="5"/>
      <c r="X175" s="5"/>
      <c r="Y175" s="5"/>
      <c r="Z175" s="5"/>
      <c r="AA175" s="5"/>
      <c r="AB175" s="5"/>
      <c r="AC175" s="5"/>
      <c r="AD175" s="5"/>
    </row>
    <row r="176" spans="1:30" ht="15.75" customHeight="1">
      <c r="A176" s="53"/>
      <c r="B176" s="53"/>
      <c r="C176" s="53"/>
      <c r="D176" s="53"/>
      <c r="E176" s="53"/>
      <c r="F176" s="53"/>
      <c r="G176" s="53"/>
      <c r="H176" s="53"/>
      <c r="I176" s="53"/>
      <c r="J176" s="5"/>
      <c r="K176" s="5"/>
      <c r="L176" s="5"/>
      <c r="M176" s="5"/>
      <c r="N176" s="5"/>
      <c r="O176" s="5"/>
      <c r="P176" s="5"/>
      <c r="Q176" s="5"/>
      <c r="R176" s="5"/>
      <c r="S176" s="5"/>
      <c r="T176" s="5"/>
      <c r="U176" s="5"/>
      <c r="V176" s="5"/>
      <c r="W176" s="5"/>
      <c r="X176" s="5"/>
      <c r="Y176" s="5"/>
      <c r="Z176" s="5"/>
      <c r="AA176" s="5"/>
      <c r="AB176" s="5"/>
      <c r="AC176" s="5"/>
      <c r="AD176" s="5"/>
    </row>
    <row r="177" spans="1:30" ht="15.75" customHeight="1">
      <c r="A177" s="53"/>
      <c r="B177" s="53"/>
      <c r="C177" s="53"/>
      <c r="D177" s="53"/>
      <c r="E177" s="53"/>
      <c r="F177" s="53"/>
      <c r="G177" s="53"/>
      <c r="H177" s="53"/>
      <c r="I177" s="53"/>
      <c r="J177" s="5"/>
      <c r="K177" s="5"/>
      <c r="L177" s="5"/>
      <c r="M177" s="5"/>
      <c r="N177" s="5"/>
      <c r="O177" s="5"/>
      <c r="P177" s="5"/>
      <c r="Q177" s="5"/>
      <c r="R177" s="5"/>
      <c r="S177" s="5"/>
      <c r="T177" s="5"/>
      <c r="U177" s="5"/>
      <c r="V177" s="5"/>
      <c r="W177" s="5"/>
      <c r="X177" s="5"/>
      <c r="Y177" s="5"/>
      <c r="Z177" s="5"/>
      <c r="AA177" s="5"/>
      <c r="AB177" s="5"/>
      <c r="AC177" s="5"/>
      <c r="AD177" s="5"/>
    </row>
    <row r="178" spans="1:30" ht="15.75" customHeight="1">
      <c r="A178" s="53"/>
      <c r="B178" s="53"/>
      <c r="C178" s="53"/>
      <c r="D178" s="53"/>
      <c r="E178" s="53"/>
      <c r="F178" s="53"/>
      <c r="G178" s="53"/>
      <c r="H178" s="53"/>
      <c r="I178" s="53"/>
      <c r="J178" s="5"/>
      <c r="K178" s="5"/>
      <c r="L178" s="5"/>
      <c r="M178" s="5"/>
      <c r="N178" s="5"/>
      <c r="O178" s="5"/>
      <c r="P178" s="5"/>
      <c r="Q178" s="5"/>
      <c r="R178" s="5"/>
      <c r="S178" s="5"/>
      <c r="T178" s="5"/>
      <c r="U178" s="5"/>
      <c r="V178" s="5"/>
      <c r="W178" s="5"/>
      <c r="X178" s="5"/>
      <c r="Y178" s="5"/>
      <c r="Z178" s="5"/>
      <c r="AA178" s="5"/>
      <c r="AB178" s="5"/>
      <c r="AC178" s="5"/>
      <c r="AD178" s="5"/>
    </row>
    <row r="179" spans="1:30" ht="15.75" customHeight="1">
      <c r="A179" s="53"/>
      <c r="B179" s="53"/>
      <c r="C179" s="53"/>
      <c r="D179" s="53"/>
      <c r="E179" s="53"/>
      <c r="F179" s="53"/>
      <c r="G179" s="53"/>
      <c r="H179" s="53"/>
      <c r="I179" s="53"/>
      <c r="J179" s="5"/>
      <c r="K179" s="5"/>
      <c r="L179" s="5"/>
      <c r="M179" s="5"/>
      <c r="N179" s="5"/>
      <c r="O179" s="5"/>
      <c r="P179" s="5"/>
      <c r="Q179" s="5"/>
      <c r="R179" s="5"/>
      <c r="S179" s="5"/>
      <c r="T179" s="5"/>
      <c r="U179" s="5"/>
      <c r="V179" s="5"/>
      <c r="W179" s="5"/>
      <c r="X179" s="5"/>
      <c r="Y179" s="5"/>
      <c r="Z179" s="5"/>
      <c r="AA179" s="5"/>
      <c r="AB179" s="5"/>
      <c r="AC179" s="5"/>
      <c r="AD179" s="5"/>
    </row>
    <row r="180" spans="1:30" ht="15.75" customHeight="1">
      <c r="A180" s="53"/>
      <c r="B180" s="53"/>
      <c r="C180" s="53"/>
      <c r="D180" s="53"/>
      <c r="E180" s="53"/>
      <c r="F180" s="53"/>
      <c r="G180" s="53"/>
      <c r="H180" s="53"/>
      <c r="I180" s="53"/>
      <c r="J180" s="5"/>
      <c r="K180" s="5"/>
      <c r="L180" s="5"/>
      <c r="M180" s="5"/>
      <c r="N180" s="5"/>
      <c r="O180" s="5"/>
      <c r="P180" s="5"/>
      <c r="Q180" s="5"/>
      <c r="R180" s="5"/>
      <c r="S180" s="5"/>
      <c r="T180" s="5"/>
      <c r="U180" s="5"/>
      <c r="V180" s="5"/>
      <c r="W180" s="5"/>
      <c r="X180" s="5"/>
      <c r="Y180" s="5"/>
      <c r="Z180" s="5"/>
      <c r="AA180" s="5"/>
      <c r="AB180" s="5"/>
      <c r="AC180" s="5"/>
      <c r="AD180" s="5"/>
    </row>
    <row r="181" spans="1:30" ht="15.75" customHeight="1">
      <c r="A181" s="53"/>
      <c r="B181" s="53"/>
      <c r="C181" s="53"/>
      <c r="D181" s="53"/>
      <c r="E181" s="53"/>
      <c r="F181" s="53"/>
      <c r="G181" s="53"/>
      <c r="H181" s="53"/>
      <c r="I181" s="53"/>
      <c r="J181" s="5"/>
      <c r="K181" s="5"/>
      <c r="L181" s="5"/>
      <c r="M181" s="5"/>
      <c r="N181" s="5"/>
      <c r="O181" s="5"/>
      <c r="P181" s="5"/>
      <c r="Q181" s="5"/>
      <c r="R181" s="5"/>
      <c r="S181" s="5"/>
      <c r="T181" s="5"/>
      <c r="U181" s="5"/>
      <c r="V181" s="5"/>
      <c r="W181" s="5"/>
      <c r="X181" s="5"/>
      <c r="Y181" s="5"/>
      <c r="Z181" s="5"/>
      <c r="AA181" s="5"/>
      <c r="AB181" s="5"/>
      <c r="AC181" s="5"/>
      <c r="AD181" s="5"/>
    </row>
    <row r="182" spans="1:30" ht="15.75" customHeight="1">
      <c r="A182" s="53"/>
      <c r="B182" s="53"/>
      <c r="C182" s="53"/>
      <c r="D182" s="53"/>
      <c r="E182" s="53"/>
      <c r="F182" s="53"/>
      <c r="G182" s="53"/>
      <c r="H182" s="53"/>
      <c r="I182" s="53"/>
      <c r="J182" s="5"/>
      <c r="K182" s="5"/>
      <c r="L182" s="5"/>
      <c r="M182" s="5"/>
      <c r="N182" s="5"/>
      <c r="O182" s="5"/>
      <c r="P182" s="5"/>
      <c r="Q182" s="5"/>
      <c r="R182" s="5"/>
      <c r="S182" s="5"/>
      <c r="T182" s="5"/>
      <c r="U182" s="5"/>
      <c r="V182" s="5"/>
      <c r="W182" s="5"/>
      <c r="X182" s="5"/>
      <c r="Y182" s="5"/>
      <c r="Z182" s="5"/>
      <c r="AA182" s="5"/>
      <c r="AB182" s="5"/>
      <c r="AC182" s="5"/>
      <c r="AD182" s="5"/>
    </row>
    <row r="183" spans="1:30" ht="15.75" customHeight="1">
      <c r="A183" s="53"/>
      <c r="B183" s="53"/>
      <c r="C183" s="53"/>
      <c r="D183" s="53"/>
      <c r="E183" s="53"/>
      <c r="F183" s="53"/>
      <c r="G183" s="53"/>
      <c r="H183" s="53"/>
      <c r="I183" s="53"/>
      <c r="J183" s="5"/>
      <c r="K183" s="5"/>
      <c r="L183" s="5"/>
      <c r="M183" s="5"/>
      <c r="N183" s="5"/>
      <c r="O183" s="5"/>
      <c r="P183" s="5"/>
      <c r="Q183" s="5"/>
      <c r="R183" s="5"/>
      <c r="S183" s="5"/>
      <c r="T183" s="5"/>
      <c r="U183" s="5"/>
      <c r="V183" s="5"/>
      <c r="W183" s="5"/>
      <c r="X183" s="5"/>
      <c r="Y183" s="5"/>
      <c r="Z183" s="5"/>
      <c r="AA183" s="5"/>
      <c r="AB183" s="5"/>
      <c r="AC183" s="5"/>
      <c r="AD183" s="5"/>
    </row>
    <row r="184" spans="1:30" ht="15.75" customHeight="1">
      <c r="A184" s="53"/>
      <c r="B184" s="53"/>
      <c r="C184" s="53"/>
      <c r="D184" s="53"/>
      <c r="E184" s="53"/>
      <c r="F184" s="53"/>
      <c r="G184" s="53"/>
      <c r="H184" s="53"/>
      <c r="I184" s="53"/>
      <c r="J184" s="5"/>
      <c r="K184" s="5"/>
      <c r="L184" s="5"/>
      <c r="M184" s="5"/>
      <c r="N184" s="5"/>
      <c r="O184" s="5"/>
      <c r="P184" s="5"/>
      <c r="Q184" s="5"/>
      <c r="R184" s="5"/>
      <c r="S184" s="5"/>
      <c r="T184" s="5"/>
      <c r="U184" s="5"/>
      <c r="V184" s="5"/>
      <c r="W184" s="5"/>
      <c r="X184" s="5"/>
      <c r="Y184" s="5"/>
      <c r="Z184" s="5"/>
      <c r="AA184" s="5"/>
      <c r="AB184" s="5"/>
      <c r="AC184" s="5"/>
      <c r="AD184" s="5"/>
    </row>
    <row r="185" spans="1:30" ht="15.75" customHeight="1">
      <c r="A185" s="53"/>
      <c r="B185" s="53"/>
      <c r="C185" s="53"/>
      <c r="D185" s="53"/>
      <c r="E185" s="53"/>
      <c r="F185" s="53"/>
      <c r="G185" s="53"/>
      <c r="H185" s="53"/>
      <c r="I185" s="53"/>
      <c r="J185" s="5"/>
      <c r="K185" s="5"/>
      <c r="L185" s="5"/>
      <c r="M185" s="5"/>
      <c r="N185" s="5"/>
      <c r="O185" s="5"/>
      <c r="P185" s="5"/>
      <c r="Q185" s="5"/>
      <c r="R185" s="5"/>
      <c r="S185" s="5"/>
      <c r="T185" s="5"/>
      <c r="U185" s="5"/>
      <c r="V185" s="5"/>
      <c r="W185" s="5"/>
      <c r="X185" s="5"/>
      <c r="Y185" s="5"/>
      <c r="Z185" s="5"/>
      <c r="AA185" s="5"/>
      <c r="AB185" s="5"/>
      <c r="AC185" s="5"/>
      <c r="AD185" s="5"/>
    </row>
    <row r="186" spans="1:30" ht="15.75" customHeight="1">
      <c r="A186" s="53"/>
      <c r="B186" s="53"/>
      <c r="C186" s="53"/>
      <c r="D186" s="53"/>
      <c r="E186" s="53"/>
      <c r="F186" s="53"/>
      <c r="G186" s="53"/>
      <c r="H186" s="53"/>
      <c r="I186" s="53"/>
      <c r="J186" s="5"/>
      <c r="K186" s="5"/>
      <c r="L186" s="5"/>
      <c r="M186" s="5"/>
      <c r="N186" s="5"/>
      <c r="O186" s="5"/>
      <c r="P186" s="5"/>
      <c r="Q186" s="5"/>
      <c r="R186" s="5"/>
      <c r="S186" s="5"/>
      <c r="T186" s="5"/>
      <c r="U186" s="5"/>
      <c r="V186" s="5"/>
      <c r="W186" s="5"/>
      <c r="X186" s="5"/>
      <c r="Y186" s="5"/>
      <c r="Z186" s="5"/>
      <c r="AA186" s="5"/>
      <c r="AB186" s="5"/>
      <c r="AC186" s="5"/>
      <c r="AD186" s="5"/>
    </row>
    <row r="187" spans="1:30" ht="15.75" customHeight="1">
      <c r="A187" s="53"/>
      <c r="B187" s="53"/>
      <c r="C187" s="53"/>
      <c r="D187" s="53"/>
      <c r="E187" s="53"/>
      <c r="F187" s="53"/>
      <c r="G187" s="53"/>
      <c r="H187" s="53"/>
      <c r="I187" s="53"/>
      <c r="J187" s="5"/>
      <c r="K187" s="5"/>
      <c r="L187" s="5"/>
      <c r="M187" s="5"/>
      <c r="N187" s="5"/>
      <c r="O187" s="5"/>
      <c r="P187" s="5"/>
      <c r="Q187" s="5"/>
      <c r="R187" s="5"/>
      <c r="S187" s="5"/>
      <c r="T187" s="5"/>
      <c r="U187" s="5"/>
      <c r="V187" s="5"/>
      <c r="W187" s="5"/>
      <c r="X187" s="5"/>
      <c r="Y187" s="5"/>
      <c r="Z187" s="5"/>
      <c r="AA187" s="5"/>
      <c r="AB187" s="5"/>
      <c r="AC187" s="5"/>
      <c r="AD187" s="5"/>
    </row>
    <row r="188" spans="1:30" ht="15.75" customHeight="1">
      <c r="A188" s="53"/>
      <c r="B188" s="53"/>
      <c r="C188" s="53"/>
      <c r="D188" s="53"/>
      <c r="E188" s="53"/>
      <c r="F188" s="53"/>
      <c r="G188" s="53"/>
      <c r="H188" s="53"/>
      <c r="I188" s="53"/>
      <c r="J188" s="5"/>
      <c r="K188" s="5"/>
      <c r="L188" s="5"/>
      <c r="M188" s="5"/>
      <c r="N188" s="5"/>
      <c r="O188" s="5"/>
      <c r="P188" s="5"/>
      <c r="Q188" s="5"/>
      <c r="R188" s="5"/>
      <c r="S188" s="5"/>
      <c r="T188" s="5"/>
      <c r="U188" s="5"/>
      <c r="V188" s="5"/>
      <c r="W188" s="5"/>
      <c r="X188" s="5"/>
      <c r="Y188" s="5"/>
      <c r="Z188" s="5"/>
      <c r="AA188" s="5"/>
      <c r="AB188" s="5"/>
      <c r="AC188" s="5"/>
      <c r="AD188" s="5"/>
    </row>
    <row r="189" spans="1:30" ht="15.75" customHeight="1">
      <c r="A189" s="53"/>
      <c r="B189" s="53"/>
      <c r="C189" s="53"/>
      <c r="D189" s="53"/>
      <c r="E189" s="53"/>
      <c r="F189" s="53"/>
      <c r="G189" s="53"/>
      <c r="H189" s="53"/>
      <c r="I189" s="53"/>
      <c r="J189" s="5"/>
      <c r="K189" s="5"/>
      <c r="L189" s="5"/>
      <c r="M189" s="5"/>
      <c r="N189" s="5"/>
      <c r="O189" s="5"/>
      <c r="P189" s="5"/>
      <c r="Q189" s="5"/>
      <c r="R189" s="5"/>
      <c r="S189" s="5"/>
      <c r="T189" s="5"/>
      <c r="U189" s="5"/>
      <c r="V189" s="5"/>
      <c r="W189" s="5"/>
      <c r="X189" s="5"/>
      <c r="Y189" s="5"/>
      <c r="Z189" s="5"/>
      <c r="AA189" s="5"/>
      <c r="AB189" s="5"/>
      <c r="AC189" s="5"/>
      <c r="AD189" s="5"/>
    </row>
    <row r="190" spans="1:30" ht="15.75" customHeight="1">
      <c r="A190" s="53"/>
      <c r="B190" s="53"/>
      <c r="C190" s="53"/>
      <c r="D190" s="53"/>
      <c r="E190" s="53"/>
      <c r="F190" s="53"/>
      <c r="G190" s="53"/>
      <c r="H190" s="53"/>
      <c r="I190" s="53"/>
      <c r="J190" s="5"/>
      <c r="K190" s="5"/>
      <c r="L190" s="5"/>
      <c r="M190" s="5"/>
      <c r="N190" s="5"/>
      <c r="O190" s="5"/>
      <c r="P190" s="5"/>
      <c r="Q190" s="5"/>
      <c r="R190" s="5"/>
      <c r="S190" s="5"/>
      <c r="T190" s="5"/>
      <c r="U190" s="5"/>
      <c r="V190" s="5"/>
      <c r="W190" s="5"/>
      <c r="X190" s="5"/>
      <c r="Y190" s="5"/>
      <c r="Z190" s="5"/>
      <c r="AA190" s="5"/>
      <c r="AB190" s="5"/>
      <c r="AC190" s="5"/>
      <c r="AD190" s="5"/>
    </row>
    <row r="191" spans="1:30" ht="15.75" customHeight="1">
      <c r="A191" s="53"/>
      <c r="B191" s="53"/>
      <c r="C191" s="53"/>
      <c r="D191" s="53"/>
      <c r="E191" s="53"/>
      <c r="F191" s="53"/>
      <c r="G191" s="53"/>
      <c r="H191" s="53"/>
      <c r="I191" s="53"/>
      <c r="J191" s="5"/>
      <c r="K191" s="5"/>
      <c r="L191" s="5"/>
      <c r="M191" s="5"/>
      <c r="N191" s="5"/>
      <c r="O191" s="5"/>
      <c r="P191" s="5"/>
      <c r="Q191" s="5"/>
      <c r="R191" s="5"/>
      <c r="S191" s="5"/>
      <c r="T191" s="5"/>
      <c r="U191" s="5"/>
      <c r="V191" s="5"/>
      <c r="W191" s="5"/>
      <c r="X191" s="5"/>
      <c r="Y191" s="5"/>
      <c r="Z191" s="5"/>
      <c r="AA191" s="5"/>
      <c r="AB191" s="5"/>
      <c r="AC191" s="5"/>
      <c r="AD191" s="5"/>
    </row>
    <row r="192" spans="1:30" ht="15.75" customHeight="1">
      <c r="A192" s="53"/>
      <c r="B192" s="53"/>
      <c r="C192" s="53"/>
      <c r="D192" s="53"/>
      <c r="E192" s="53"/>
      <c r="F192" s="53"/>
      <c r="G192" s="53"/>
      <c r="H192" s="53"/>
      <c r="I192" s="53"/>
      <c r="J192" s="5"/>
      <c r="K192" s="5"/>
      <c r="L192" s="5"/>
      <c r="M192" s="5"/>
      <c r="N192" s="5"/>
      <c r="O192" s="5"/>
      <c r="P192" s="5"/>
      <c r="Q192" s="5"/>
      <c r="R192" s="5"/>
      <c r="S192" s="5"/>
      <c r="T192" s="5"/>
      <c r="U192" s="5"/>
      <c r="V192" s="5"/>
      <c r="W192" s="5"/>
      <c r="X192" s="5"/>
      <c r="Y192" s="5"/>
      <c r="Z192" s="5"/>
      <c r="AA192" s="5"/>
      <c r="AB192" s="5"/>
      <c r="AC192" s="5"/>
      <c r="AD192" s="5"/>
    </row>
    <row r="193" spans="1:30" ht="15.75" customHeight="1">
      <c r="A193" s="53"/>
      <c r="B193" s="53"/>
      <c r="C193" s="53"/>
      <c r="D193" s="53"/>
      <c r="E193" s="53"/>
      <c r="F193" s="53"/>
      <c r="G193" s="53"/>
      <c r="H193" s="53"/>
      <c r="I193" s="53"/>
      <c r="J193" s="5"/>
      <c r="K193" s="5"/>
      <c r="L193" s="5"/>
      <c r="M193" s="5"/>
      <c r="N193" s="5"/>
      <c r="O193" s="5"/>
      <c r="P193" s="5"/>
      <c r="Q193" s="5"/>
      <c r="R193" s="5"/>
      <c r="S193" s="5"/>
      <c r="T193" s="5"/>
      <c r="U193" s="5"/>
      <c r="V193" s="5"/>
      <c r="W193" s="5"/>
      <c r="X193" s="5"/>
      <c r="Y193" s="5"/>
      <c r="Z193" s="5"/>
      <c r="AA193" s="5"/>
      <c r="AB193" s="5"/>
      <c r="AC193" s="5"/>
      <c r="AD193" s="5"/>
    </row>
    <row r="194" spans="1:30" ht="15.75" customHeight="1">
      <c r="A194" s="53"/>
      <c r="B194" s="53"/>
      <c r="C194" s="53"/>
      <c r="D194" s="53"/>
      <c r="E194" s="53"/>
      <c r="F194" s="53"/>
      <c r="G194" s="53"/>
      <c r="H194" s="53"/>
      <c r="I194" s="53"/>
      <c r="J194" s="5"/>
      <c r="K194" s="5"/>
      <c r="L194" s="5"/>
      <c r="M194" s="5"/>
      <c r="N194" s="5"/>
      <c r="O194" s="5"/>
      <c r="P194" s="5"/>
      <c r="Q194" s="5"/>
      <c r="R194" s="5"/>
      <c r="S194" s="5"/>
      <c r="T194" s="5"/>
      <c r="U194" s="5"/>
      <c r="V194" s="5"/>
      <c r="W194" s="5"/>
      <c r="X194" s="5"/>
      <c r="Y194" s="5"/>
      <c r="Z194" s="5"/>
      <c r="AA194" s="5"/>
      <c r="AB194" s="5"/>
      <c r="AC194" s="5"/>
      <c r="AD194" s="5"/>
    </row>
    <row r="195" spans="1:30" ht="15.75" customHeight="1">
      <c r="A195" s="53"/>
      <c r="B195" s="53"/>
      <c r="C195" s="53"/>
      <c r="D195" s="53"/>
      <c r="E195" s="53"/>
      <c r="F195" s="53"/>
      <c r="G195" s="53"/>
      <c r="H195" s="53"/>
      <c r="I195" s="53"/>
      <c r="J195" s="5"/>
      <c r="K195" s="5"/>
      <c r="L195" s="5"/>
      <c r="M195" s="5"/>
      <c r="N195" s="5"/>
      <c r="O195" s="5"/>
      <c r="P195" s="5"/>
      <c r="Q195" s="5"/>
      <c r="R195" s="5"/>
      <c r="S195" s="5"/>
      <c r="T195" s="5"/>
      <c r="U195" s="5"/>
      <c r="V195" s="5"/>
      <c r="W195" s="5"/>
      <c r="X195" s="5"/>
      <c r="Y195" s="5"/>
      <c r="Z195" s="5"/>
      <c r="AA195" s="5"/>
      <c r="AB195" s="5"/>
      <c r="AC195" s="5"/>
      <c r="AD195" s="5"/>
    </row>
    <row r="196" spans="1:30" ht="15.75" customHeight="1">
      <c r="A196" s="53"/>
      <c r="B196" s="53"/>
      <c r="C196" s="53"/>
      <c r="D196" s="53"/>
      <c r="E196" s="53"/>
      <c r="F196" s="53"/>
      <c r="G196" s="53"/>
      <c r="H196" s="53"/>
      <c r="I196" s="53"/>
      <c r="J196" s="5"/>
      <c r="K196" s="5"/>
      <c r="L196" s="5"/>
      <c r="M196" s="5"/>
      <c r="N196" s="5"/>
      <c r="O196" s="5"/>
      <c r="P196" s="5"/>
      <c r="Q196" s="5"/>
      <c r="R196" s="5"/>
      <c r="S196" s="5"/>
      <c r="T196" s="5"/>
      <c r="U196" s="5"/>
      <c r="V196" s="5"/>
      <c r="W196" s="5"/>
      <c r="X196" s="5"/>
      <c r="Y196" s="5"/>
      <c r="Z196" s="5"/>
      <c r="AA196" s="5"/>
      <c r="AB196" s="5"/>
      <c r="AC196" s="5"/>
      <c r="AD196" s="5"/>
    </row>
    <row r="197" spans="1:30" ht="15.75" customHeight="1">
      <c r="A197" s="53"/>
      <c r="B197" s="53"/>
      <c r="C197" s="53"/>
      <c r="D197" s="53"/>
      <c r="E197" s="53"/>
      <c r="F197" s="53"/>
      <c r="G197" s="53"/>
      <c r="H197" s="53"/>
      <c r="I197" s="53"/>
      <c r="J197" s="5"/>
      <c r="K197" s="5"/>
      <c r="L197" s="5"/>
      <c r="M197" s="5"/>
      <c r="N197" s="5"/>
      <c r="O197" s="5"/>
      <c r="P197" s="5"/>
      <c r="Q197" s="5"/>
      <c r="R197" s="5"/>
      <c r="S197" s="5"/>
      <c r="T197" s="5"/>
      <c r="U197" s="5"/>
      <c r="V197" s="5"/>
      <c r="W197" s="5"/>
      <c r="X197" s="5"/>
      <c r="Y197" s="5"/>
      <c r="Z197" s="5"/>
      <c r="AA197" s="5"/>
      <c r="AB197" s="5"/>
      <c r="AC197" s="5"/>
      <c r="AD197" s="5"/>
    </row>
    <row r="198" spans="1:30" ht="15.75" customHeight="1">
      <c r="A198" s="53"/>
      <c r="B198" s="53"/>
      <c r="C198" s="53"/>
      <c r="D198" s="53"/>
      <c r="E198" s="53"/>
      <c r="F198" s="53"/>
      <c r="G198" s="53"/>
      <c r="H198" s="53"/>
      <c r="I198" s="53"/>
      <c r="J198" s="5"/>
      <c r="K198" s="5"/>
      <c r="L198" s="5"/>
      <c r="M198" s="5"/>
      <c r="N198" s="5"/>
      <c r="O198" s="5"/>
      <c r="P198" s="5"/>
      <c r="Q198" s="5"/>
      <c r="R198" s="5"/>
      <c r="S198" s="5"/>
      <c r="T198" s="5"/>
      <c r="U198" s="5"/>
      <c r="V198" s="5"/>
      <c r="W198" s="5"/>
      <c r="X198" s="5"/>
      <c r="Y198" s="5"/>
      <c r="Z198" s="5"/>
      <c r="AA198" s="5"/>
      <c r="AB198" s="5"/>
      <c r="AC198" s="5"/>
      <c r="AD198" s="5"/>
    </row>
    <row r="199" spans="1:30" ht="15.75" customHeight="1">
      <c r="A199" s="53"/>
      <c r="B199" s="53"/>
      <c r="C199" s="53"/>
      <c r="D199" s="53"/>
      <c r="E199" s="53"/>
      <c r="F199" s="53"/>
      <c r="G199" s="53"/>
      <c r="H199" s="53"/>
      <c r="I199" s="53"/>
      <c r="J199" s="5"/>
      <c r="K199" s="5"/>
      <c r="L199" s="5"/>
      <c r="M199" s="5"/>
      <c r="N199" s="5"/>
      <c r="O199" s="5"/>
      <c r="P199" s="5"/>
      <c r="Q199" s="5"/>
      <c r="R199" s="5"/>
      <c r="S199" s="5"/>
      <c r="T199" s="5"/>
      <c r="U199" s="5"/>
      <c r="V199" s="5"/>
      <c r="W199" s="5"/>
      <c r="X199" s="5"/>
      <c r="Y199" s="5"/>
      <c r="Z199" s="5"/>
      <c r="AA199" s="5"/>
      <c r="AB199" s="5"/>
      <c r="AC199" s="5"/>
      <c r="AD199" s="5"/>
    </row>
    <row r="200" spans="1:30" ht="15.75" customHeight="1">
      <c r="A200" s="53"/>
      <c r="B200" s="53"/>
      <c r="C200" s="53"/>
      <c r="D200" s="53"/>
      <c r="E200" s="53"/>
      <c r="F200" s="53"/>
      <c r="G200" s="53"/>
      <c r="H200" s="53"/>
      <c r="I200" s="53"/>
      <c r="J200" s="5"/>
      <c r="K200" s="5"/>
      <c r="L200" s="5"/>
      <c r="M200" s="5"/>
      <c r="N200" s="5"/>
      <c r="O200" s="5"/>
      <c r="P200" s="5"/>
      <c r="Q200" s="5"/>
      <c r="R200" s="5"/>
      <c r="S200" s="5"/>
      <c r="T200" s="5"/>
      <c r="U200" s="5"/>
      <c r="V200" s="5"/>
      <c r="W200" s="5"/>
      <c r="X200" s="5"/>
      <c r="Y200" s="5"/>
      <c r="Z200" s="5"/>
      <c r="AA200" s="5"/>
      <c r="AB200" s="5"/>
      <c r="AC200" s="5"/>
      <c r="AD200" s="5"/>
    </row>
    <row r="201" spans="1:30" ht="15.75" customHeight="1">
      <c r="A201" s="53"/>
      <c r="B201" s="53"/>
      <c r="C201" s="53"/>
      <c r="D201" s="53"/>
      <c r="E201" s="53"/>
      <c r="F201" s="53"/>
      <c r="G201" s="53"/>
      <c r="H201" s="53"/>
      <c r="I201" s="53"/>
      <c r="J201" s="5"/>
      <c r="K201" s="5"/>
      <c r="L201" s="5"/>
      <c r="M201" s="5"/>
      <c r="N201" s="5"/>
      <c r="O201" s="5"/>
      <c r="P201" s="5"/>
      <c r="Q201" s="5"/>
      <c r="R201" s="5"/>
      <c r="S201" s="5"/>
      <c r="T201" s="5"/>
      <c r="U201" s="5"/>
      <c r="V201" s="5"/>
      <c r="W201" s="5"/>
      <c r="X201" s="5"/>
      <c r="Y201" s="5"/>
      <c r="Z201" s="5"/>
      <c r="AA201" s="5"/>
      <c r="AB201" s="5"/>
      <c r="AC201" s="5"/>
      <c r="AD201" s="5"/>
    </row>
    <row r="202" spans="1:30" ht="15.75" customHeight="1">
      <c r="A202" s="53"/>
      <c r="B202" s="53"/>
      <c r="C202" s="53"/>
      <c r="D202" s="53"/>
      <c r="E202" s="53"/>
      <c r="F202" s="53"/>
      <c r="G202" s="53"/>
      <c r="H202" s="53"/>
      <c r="I202" s="53"/>
      <c r="J202" s="5"/>
      <c r="K202" s="5"/>
      <c r="L202" s="5"/>
      <c r="M202" s="5"/>
      <c r="N202" s="5"/>
      <c r="O202" s="5"/>
      <c r="P202" s="5"/>
      <c r="Q202" s="5"/>
      <c r="R202" s="5"/>
      <c r="S202" s="5"/>
      <c r="T202" s="5"/>
      <c r="U202" s="5"/>
      <c r="V202" s="5"/>
      <c r="W202" s="5"/>
      <c r="X202" s="5"/>
      <c r="Y202" s="5"/>
      <c r="Z202" s="5"/>
      <c r="AA202" s="5"/>
      <c r="AB202" s="5"/>
      <c r="AC202" s="5"/>
      <c r="AD202" s="5"/>
    </row>
    <row r="203" spans="1:30" ht="15.75" customHeight="1">
      <c r="A203" s="53"/>
      <c r="B203" s="53"/>
      <c r="C203" s="53"/>
      <c r="D203" s="53"/>
      <c r="E203" s="53"/>
      <c r="F203" s="53"/>
      <c r="G203" s="53"/>
      <c r="H203" s="53"/>
      <c r="I203" s="53"/>
      <c r="J203" s="5"/>
      <c r="K203" s="5"/>
      <c r="L203" s="5"/>
      <c r="M203" s="5"/>
      <c r="N203" s="5"/>
      <c r="O203" s="5"/>
      <c r="P203" s="5"/>
      <c r="Q203" s="5"/>
      <c r="R203" s="5"/>
      <c r="S203" s="5"/>
      <c r="T203" s="5"/>
      <c r="U203" s="5"/>
      <c r="V203" s="5"/>
      <c r="W203" s="5"/>
      <c r="X203" s="5"/>
      <c r="Y203" s="5"/>
      <c r="Z203" s="5"/>
      <c r="AA203" s="5"/>
      <c r="AB203" s="5"/>
      <c r="AC203" s="5"/>
      <c r="AD203" s="5"/>
    </row>
    <row r="204" spans="1:30" ht="15.75" customHeight="1">
      <c r="A204" s="53"/>
      <c r="B204" s="53"/>
      <c r="C204" s="53"/>
      <c r="D204" s="53"/>
      <c r="E204" s="53"/>
      <c r="F204" s="53"/>
      <c r="G204" s="53"/>
      <c r="H204" s="53"/>
      <c r="I204" s="53"/>
      <c r="J204" s="5"/>
      <c r="K204" s="5"/>
      <c r="L204" s="5"/>
      <c r="M204" s="5"/>
      <c r="N204" s="5"/>
      <c r="O204" s="5"/>
      <c r="P204" s="5"/>
      <c r="Q204" s="5"/>
      <c r="R204" s="5"/>
      <c r="S204" s="5"/>
      <c r="T204" s="5"/>
      <c r="U204" s="5"/>
      <c r="V204" s="5"/>
      <c r="W204" s="5"/>
      <c r="X204" s="5"/>
      <c r="Y204" s="5"/>
      <c r="Z204" s="5"/>
      <c r="AA204" s="5"/>
      <c r="AB204" s="5"/>
      <c r="AC204" s="5"/>
      <c r="AD204" s="5"/>
    </row>
    <row r="205" spans="1:30" ht="15.75" customHeight="1">
      <c r="A205" s="53"/>
      <c r="B205" s="53"/>
      <c r="C205" s="53"/>
      <c r="D205" s="53"/>
      <c r="E205" s="53"/>
      <c r="F205" s="53"/>
      <c r="G205" s="53"/>
      <c r="H205" s="53"/>
      <c r="I205" s="53"/>
      <c r="J205" s="5"/>
      <c r="K205" s="5"/>
      <c r="L205" s="5"/>
      <c r="M205" s="5"/>
      <c r="N205" s="5"/>
      <c r="O205" s="5"/>
      <c r="P205" s="5"/>
      <c r="Q205" s="5"/>
      <c r="R205" s="5"/>
      <c r="S205" s="5"/>
      <c r="T205" s="5"/>
      <c r="U205" s="5"/>
      <c r="V205" s="5"/>
      <c r="W205" s="5"/>
      <c r="X205" s="5"/>
      <c r="Y205" s="5"/>
      <c r="Z205" s="5"/>
      <c r="AA205" s="5"/>
      <c r="AB205" s="5"/>
      <c r="AC205" s="5"/>
      <c r="AD205" s="5"/>
    </row>
    <row r="206" spans="1:30" ht="15.75" customHeight="1">
      <c r="A206" s="53"/>
      <c r="B206" s="53"/>
      <c r="C206" s="53"/>
      <c r="D206" s="53"/>
      <c r="E206" s="53"/>
      <c r="F206" s="53"/>
      <c r="G206" s="53"/>
      <c r="H206" s="53"/>
      <c r="I206" s="53"/>
      <c r="J206" s="5"/>
      <c r="K206" s="5"/>
      <c r="L206" s="5"/>
      <c r="M206" s="5"/>
      <c r="N206" s="5"/>
      <c r="O206" s="5"/>
      <c r="P206" s="5"/>
      <c r="Q206" s="5"/>
      <c r="R206" s="5"/>
      <c r="S206" s="5"/>
      <c r="T206" s="5"/>
      <c r="U206" s="5"/>
      <c r="V206" s="5"/>
      <c r="W206" s="5"/>
      <c r="X206" s="5"/>
      <c r="Y206" s="5"/>
      <c r="Z206" s="5"/>
      <c r="AA206" s="5"/>
      <c r="AB206" s="5"/>
      <c r="AC206" s="5"/>
      <c r="AD206" s="5"/>
    </row>
    <row r="207" spans="1:30" ht="15.75" customHeight="1">
      <c r="A207" s="53"/>
      <c r="B207" s="53"/>
      <c r="C207" s="53"/>
      <c r="D207" s="53"/>
      <c r="E207" s="53"/>
      <c r="F207" s="53"/>
      <c r="G207" s="53"/>
      <c r="H207" s="53"/>
      <c r="I207" s="53"/>
      <c r="J207" s="5"/>
      <c r="K207" s="5"/>
      <c r="L207" s="5"/>
      <c r="M207" s="5"/>
      <c r="N207" s="5"/>
      <c r="O207" s="5"/>
      <c r="P207" s="5"/>
      <c r="Q207" s="5"/>
      <c r="R207" s="5"/>
      <c r="S207" s="5"/>
      <c r="T207" s="5"/>
      <c r="U207" s="5"/>
      <c r="V207" s="5"/>
      <c r="W207" s="5"/>
      <c r="X207" s="5"/>
      <c r="Y207" s="5"/>
      <c r="Z207" s="5"/>
      <c r="AA207" s="5"/>
      <c r="AB207" s="5"/>
      <c r="AC207" s="5"/>
      <c r="AD207" s="5"/>
    </row>
    <row r="208" spans="1:30" ht="15.75" customHeight="1">
      <c r="A208" s="53"/>
      <c r="B208" s="53"/>
      <c r="C208" s="53"/>
      <c r="D208" s="53"/>
      <c r="E208" s="53"/>
      <c r="F208" s="53"/>
      <c r="G208" s="53"/>
      <c r="H208" s="53"/>
      <c r="I208" s="53"/>
      <c r="J208" s="5"/>
      <c r="K208" s="5"/>
      <c r="L208" s="5"/>
      <c r="M208" s="5"/>
      <c r="N208" s="5"/>
      <c r="O208" s="5"/>
      <c r="P208" s="5"/>
      <c r="Q208" s="5"/>
      <c r="R208" s="5"/>
      <c r="S208" s="5"/>
      <c r="T208" s="5"/>
      <c r="U208" s="5"/>
      <c r="V208" s="5"/>
      <c r="W208" s="5"/>
      <c r="X208" s="5"/>
      <c r="Y208" s="5"/>
      <c r="Z208" s="5"/>
      <c r="AA208" s="5"/>
      <c r="AB208" s="5"/>
      <c r="AC208" s="5"/>
      <c r="AD208" s="5"/>
    </row>
    <row r="209" spans="1:30" ht="15.75" customHeight="1">
      <c r="A209" s="53"/>
      <c r="B209" s="53"/>
      <c r="C209" s="53"/>
      <c r="D209" s="53"/>
      <c r="E209" s="53"/>
      <c r="F209" s="53"/>
      <c r="G209" s="53"/>
      <c r="H209" s="53"/>
      <c r="I209" s="53"/>
      <c r="J209" s="5"/>
      <c r="K209" s="5"/>
      <c r="L209" s="5"/>
      <c r="M209" s="5"/>
      <c r="N209" s="5"/>
      <c r="O209" s="5"/>
      <c r="P209" s="5"/>
      <c r="Q209" s="5"/>
      <c r="R209" s="5"/>
      <c r="S209" s="5"/>
      <c r="T209" s="5"/>
      <c r="U209" s="5"/>
      <c r="V209" s="5"/>
      <c r="W209" s="5"/>
      <c r="X209" s="5"/>
      <c r="Y209" s="5"/>
      <c r="Z209" s="5"/>
      <c r="AA209" s="5"/>
      <c r="AB209" s="5"/>
      <c r="AC209" s="5"/>
      <c r="AD209" s="5"/>
    </row>
    <row r="210" spans="1:30" ht="15.75" customHeight="1">
      <c r="A210" s="53"/>
      <c r="B210" s="53"/>
      <c r="C210" s="53"/>
      <c r="D210" s="53"/>
      <c r="E210" s="53"/>
      <c r="F210" s="53"/>
      <c r="G210" s="53"/>
      <c r="H210" s="53"/>
      <c r="I210" s="53"/>
      <c r="J210" s="5"/>
      <c r="K210" s="5"/>
      <c r="L210" s="5"/>
      <c r="M210" s="5"/>
      <c r="N210" s="5"/>
      <c r="O210" s="5"/>
      <c r="P210" s="5"/>
      <c r="Q210" s="5"/>
      <c r="R210" s="5"/>
      <c r="S210" s="5"/>
      <c r="T210" s="5"/>
      <c r="U210" s="5"/>
      <c r="V210" s="5"/>
      <c r="W210" s="5"/>
      <c r="X210" s="5"/>
      <c r="Y210" s="5"/>
      <c r="Z210" s="5"/>
      <c r="AA210" s="5"/>
      <c r="AB210" s="5"/>
      <c r="AC210" s="5"/>
      <c r="AD210" s="5"/>
    </row>
    <row r="211" spans="1:30" ht="15.75" customHeight="1">
      <c r="A211" s="53"/>
      <c r="B211" s="53"/>
      <c r="C211" s="53"/>
      <c r="D211" s="53"/>
      <c r="E211" s="53"/>
      <c r="F211" s="53"/>
      <c r="G211" s="53"/>
      <c r="H211" s="53"/>
      <c r="I211" s="53"/>
      <c r="J211" s="5"/>
      <c r="K211" s="5"/>
      <c r="L211" s="5"/>
      <c r="M211" s="5"/>
      <c r="N211" s="5"/>
      <c r="O211" s="5"/>
      <c r="P211" s="5"/>
      <c r="Q211" s="5"/>
      <c r="R211" s="5"/>
      <c r="S211" s="5"/>
      <c r="T211" s="5"/>
      <c r="U211" s="5"/>
      <c r="V211" s="5"/>
      <c r="W211" s="5"/>
      <c r="X211" s="5"/>
      <c r="Y211" s="5"/>
      <c r="Z211" s="5"/>
      <c r="AA211" s="5"/>
      <c r="AB211" s="5"/>
      <c r="AC211" s="5"/>
      <c r="AD211" s="5"/>
    </row>
    <row r="212" spans="1:30" ht="15.75" customHeight="1">
      <c r="A212" s="53"/>
      <c r="B212" s="53"/>
      <c r="C212" s="53"/>
      <c r="D212" s="53"/>
      <c r="E212" s="53"/>
      <c r="F212" s="53"/>
      <c r="G212" s="53"/>
      <c r="H212" s="53"/>
      <c r="I212" s="53"/>
      <c r="J212" s="5"/>
      <c r="K212" s="5"/>
      <c r="L212" s="5"/>
      <c r="M212" s="5"/>
      <c r="N212" s="5"/>
      <c r="O212" s="5"/>
      <c r="P212" s="5"/>
      <c r="Q212" s="5"/>
      <c r="R212" s="5"/>
      <c r="S212" s="5"/>
      <c r="T212" s="5"/>
      <c r="U212" s="5"/>
      <c r="V212" s="5"/>
      <c r="W212" s="5"/>
      <c r="X212" s="5"/>
      <c r="Y212" s="5"/>
      <c r="Z212" s="5"/>
      <c r="AA212" s="5"/>
      <c r="AB212" s="5"/>
      <c r="AC212" s="5"/>
      <c r="AD212" s="5"/>
    </row>
    <row r="213" spans="1:30" ht="15.75" customHeight="1">
      <c r="A213" s="53"/>
      <c r="B213" s="53"/>
      <c r="C213" s="53"/>
      <c r="D213" s="53"/>
      <c r="E213" s="53"/>
      <c r="F213" s="53"/>
      <c r="G213" s="53"/>
      <c r="H213" s="53"/>
      <c r="I213" s="53"/>
      <c r="J213" s="5"/>
      <c r="K213" s="5"/>
      <c r="L213" s="5"/>
      <c r="M213" s="5"/>
      <c r="N213" s="5"/>
      <c r="O213" s="5"/>
      <c r="P213" s="5"/>
      <c r="Q213" s="5"/>
      <c r="R213" s="5"/>
      <c r="S213" s="5"/>
      <c r="T213" s="5"/>
      <c r="U213" s="5"/>
      <c r="V213" s="5"/>
      <c r="W213" s="5"/>
      <c r="X213" s="5"/>
      <c r="Y213" s="5"/>
      <c r="Z213" s="5"/>
      <c r="AA213" s="5"/>
      <c r="AB213" s="5"/>
      <c r="AC213" s="5"/>
      <c r="AD213" s="5"/>
    </row>
    <row r="214" spans="1:30" ht="15.75" customHeight="1">
      <c r="A214" s="53"/>
      <c r="B214" s="53"/>
      <c r="C214" s="53"/>
      <c r="D214" s="53"/>
      <c r="E214" s="53"/>
      <c r="F214" s="53"/>
      <c r="G214" s="53"/>
      <c r="H214" s="53"/>
      <c r="I214" s="53"/>
      <c r="J214" s="5"/>
      <c r="K214" s="5"/>
      <c r="L214" s="5"/>
      <c r="M214" s="5"/>
      <c r="N214" s="5"/>
      <c r="O214" s="5"/>
      <c r="P214" s="5"/>
      <c r="Q214" s="5"/>
      <c r="R214" s="5"/>
      <c r="S214" s="5"/>
      <c r="T214" s="5"/>
      <c r="U214" s="5"/>
      <c r="V214" s="5"/>
      <c r="W214" s="5"/>
      <c r="X214" s="5"/>
      <c r="Y214" s="5"/>
      <c r="Z214" s="5"/>
      <c r="AA214" s="5"/>
      <c r="AB214" s="5"/>
      <c r="AC214" s="5"/>
      <c r="AD214" s="5"/>
    </row>
    <row r="215" spans="1:30" ht="15.75" customHeight="1">
      <c r="A215" s="53"/>
      <c r="B215" s="53"/>
      <c r="C215" s="53"/>
      <c r="D215" s="53"/>
      <c r="E215" s="53"/>
      <c r="F215" s="53"/>
      <c r="G215" s="53"/>
      <c r="H215" s="53"/>
      <c r="I215" s="53"/>
      <c r="J215" s="5"/>
      <c r="K215" s="5"/>
      <c r="L215" s="5"/>
      <c r="M215" s="5"/>
      <c r="N215" s="5"/>
      <c r="O215" s="5"/>
      <c r="P215" s="5"/>
      <c r="Q215" s="5"/>
      <c r="R215" s="5"/>
      <c r="S215" s="5"/>
      <c r="T215" s="5"/>
      <c r="U215" s="5"/>
      <c r="V215" s="5"/>
      <c r="W215" s="5"/>
      <c r="X215" s="5"/>
      <c r="Y215" s="5"/>
      <c r="Z215" s="5"/>
      <c r="AA215" s="5"/>
      <c r="AB215" s="5"/>
      <c r="AC215" s="5"/>
      <c r="AD215" s="5"/>
    </row>
    <row r="216" spans="1:30" ht="15.75" customHeight="1">
      <c r="A216" s="53"/>
      <c r="B216" s="53"/>
      <c r="C216" s="53"/>
      <c r="D216" s="53"/>
      <c r="E216" s="53"/>
      <c r="F216" s="53"/>
      <c r="G216" s="53"/>
      <c r="H216" s="53"/>
      <c r="I216" s="53"/>
      <c r="J216" s="5"/>
      <c r="K216" s="5"/>
      <c r="L216" s="5"/>
      <c r="M216" s="5"/>
      <c r="N216" s="5"/>
      <c r="O216" s="5"/>
      <c r="P216" s="5"/>
      <c r="Q216" s="5"/>
      <c r="R216" s="5"/>
      <c r="S216" s="5"/>
      <c r="T216" s="5"/>
      <c r="U216" s="5"/>
      <c r="V216" s="5"/>
      <c r="W216" s="5"/>
      <c r="X216" s="5"/>
      <c r="Y216" s="5"/>
      <c r="Z216" s="5"/>
      <c r="AA216" s="5"/>
      <c r="AB216" s="5"/>
      <c r="AC216" s="5"/>
      <c r="AD216" s="5"/>
    </row>
    <row r="217" spans="1:30" ht="15.75" customHeight="1">
      <c r="A217" s="53"/>
      <c r="B217" s="53"/>
      <c r="C217" s="53"/>
      <c r="D217" s="53"/>
      <c r="E217" s="53"/>
      <c r="F217" s="53"/>
      <c r="G217" s="53"/>
      <c r="H217" s="53"/>
      <c r="I217" s="53"/>
      <c r="J217" s="5"/>
      <c r="K217" s="5"/>
      <c r="L217" s="5"/>
      <c r="M217" s="5"/>
      <c r="N217" s="5"/>
      <c r="O217" s="5"/>
      <c r="P217" s="5"/>
      <c r="Q217" s="5"/>
      <c r="R217" s="5"/>
      <c r="S217" s="5"/>
      <c r="T217" s="5"/>
      <c r="U217" s="5"/>
      <c r="V217" s="5"/>
      <c r="W217" s="5"/>
      <c r="X217" s="5"/>
      <c r="Y217" s="5"/>
      <c r="Z217" s="5"/>
      <c r="AA217" s="5"/>
      <c r="AB217" s="5"/>
      <c r="AC217" s="5"/>
      <c r="AD217" s="5"/>
    </row>
    <row r="218" spans="1:30" ht="15.75" customHeight="1">
      <c r="A218" s="53"/>
      <c r="B218" s="53"/>
      <c r="C218" s="53"/>
      <c r="D218" s="53"/>
      <c r="E218" s="53"/>
      <c r="F218" s="53"/>
      <c r="G218" s="53"/>
      <c r="H218" s="53"/>
      <c r="I218" s="53"/>
      <c r="J218" s="5"/>
      <c r="K218" s="5"/>
      <c r="L218" s="5"/>
      <c r="M218" s="5"/>
      <c r="N218" s="5"/>
      <c r="O218" s="5"/>
      <c r="P218" s="5"/>
      <c r="Q218" s="5"/>
      <c r="R218" s="5"/>
      <c r="S218" s="5"/>
      <c r="T218" s="5"/>
      <c r="U218" s="5"/>
      <c r="V218" s="5"/>
      <c r="W218" s="5"/>
      <c r="X218" s="5"/>
      <c r="Y218" s="5"/>
      <c r="Z218" s="5"/>
      <c r="AA218" s="5"/>
      <c r="AB218" s="5"/>
      <c r="AC218" s="5"/>
      <c r="AD218" s="5"/>
    </row>
    <row r="219" spans="1:30" ht="15.75" customHeight="1">
      <c r="A219" s="53"/>
      <c r="B219" s="53"/>
      <c r="C219" s="53"/>
      <c r="D219" s="53"/>
      <c r="E219" s="53"/>
      <c r="F219" s="53"/>
      <c r="G219" s="53"/>
      <c r="H219" s="53"/>
      <c r="I219" s="53"/>
      <c r="J219" s="5"/>
      <c r="K219" s="5"/>
      <c r="L219" s="5"/>
      <c r="M219" s="5"/>
      <c r="N219" s="5"/>
      <c r="O219" s="5"/>
      <c r="P219" s="5"/>
      <c r="Q219" s="5"/>
      <c r="R219" s="5"/>
      <c r="S219" s="5"/>
      <c r="T219" s="5"/>
      <c r="U219" s="5"/>
      <c r="V219" s="5"/>
      <c r="W219" s="5"/>
      <c r="X219" s="5"/>
      <c r="Y219" s="5"/>
      <c r="Z219" s="5"/>
      <c r="AA219" s="5"/>
      <c r="AB219" s="5"/>
      <c r="AC219" s="5"/>
      <c r="AD219" s="5"/>
    </row>
    <row r="220" spans="1:30" ht="15.75" customHeight="1">
      <c r="A220" s="53"/>
      <c r="B220" s="53"/>
      <c r="C220" s="53"/>
      <c r="D220" s="53"/>
      <c r="E220" s="53"/>
      <c r="F220" s="53"/>
      <c r="G220" s="53"/>
      <c r="H220" s="53"/>
      <c r="I220" s="53"/>
      <c r="J220" s="5"/>
      <c r="K220" s="5"/>
      <c r="L220" s="5"/>
      <c r="M220" s="5"/>
      <c r="N220" s="5"/>
      <c r="O220" s="5"/>
      <c r="P220" s="5"/>
      <c r="Q220" s="5"/>
      <c r="R220" s="5"/>
      <c r="S220" s="5"/>
      <c r="T220" s="5"/>
      <c r="U220" s="5"/>
      <c r="V220" s="5"/>
      <c r="W220" s="5"/>
      <c r="X220" s="5"/>
      <c r="Y220" s="5"/>
      <c r="Z220" s="5"/>
      <c r="AA220" s="5"/>
      <c r="AB220" s="5"/>
      <c r="AC220" s="5"/>
      <c r="AD220" s="5"/>
    </row>
    <row r="221" spans="1:30" ht="15.75" customHeight="1">
      <c r="A221" s="53"/>
      <c r="B221" s="53"/>
      <c r="C221" s="53"/>
      <c r="D221" s="53"/>
      <c r="E221" s="53"/>
      <c r="F221" s="53"/>
      <c r="G221" s="53"/>
      <c r="H221" s="53"/>
      <c r="I221" s="53"/>
      <c r="J221" s="5"/>
      <c r="K221" s="5"/>
      <c r="L221" s="5"/>
      <c r="M221" s="5"/>
      <c r="N221" s="5"/>
      <c r="O221" s="5"/>
      <c r="P221" s="5"/>
      <c r="Q221" s="5"/>
      <c r="R221" s="5"/>
      <c r="S221" s="5"/>
      <c r="T221" s="5"/>
      <c r="U221" s="5"/>
      <c r="V221" s="5"/>
      <c r="W221" s="5"/>
      <c r="X221" s="5"/>
      <c r="Y221" s="5"/>
      <c r="Z221" s="5"/>
      <c r="AA221" s="5"/>
      <c r="AB221" s="5"/>
      <c r="AC221" s="5"/>
      <c r="AD221" s="5"/>
    </row>
    <row r="222" spans="1:30" ht="15.75" customHeight="1">
      <c r="A222" s="53"/>
      <c r="B222" s="53"/>
      <c r="C222" s="53"/>
      <c r="D222" s="53"/>
      <c r="E222" s="53"/>
      <c r="F222" s="53"/>
      <c r="G222" s="53"/>
      <c r="H222" s="53"/>
      <c r="I222" s="53"/>
      <c r="J222" s="5"/>
      <c r="K222" s="5"/>
      <c r="L222" s="5"/>
      <c r="M222" s="5"/>
      <c r="N222" s="5"/>
      <c r="O222" s="5"/>
      <c r="P222" s="5"/>
      <c r="Q222" s="5"/>
      <c r="R222" s="5"/>
      <c r="S222" s="5"/>
      <c r="T222" s="5"/>
      <c r="U222" s="5"/>
      <c r="V222" s="5"/>
      <c r="W222" s="5"/>
      <c r="X222" s="5"/>
      <c r="Y222" s="5"/>
      <c r="Z222" s="5"/>
      <c r="AA222" s="5"/>
      <c r="AB222" s="5"/>
      <c r="AC222" s="5"/>
      <c r="AD222" s="5"/>
    </row>
    <row r="223" spans="1:30" ht="15.75" customHeight="1">
      <c r="A223" s="53"/>
      <c r="B223" s="53"/>
      <c r="C223" s="53"/>
      <c r="D223" s="53"/>
      <c r="E223" s="53"/>
      <c r="F223" s="53"/>
      <c r="G223" s="53"/>
      <c r="H223" s="53"/>
      <c r="I223" s="53"/>
      <c r="J223" s="5"/>
      <c r="K223" s="5"/>
      <c r="L223" s="5"/>
      <c r="M223" s="5"/>
      <c r="N223" s="5"/>
      <c r="O223" s="5"/>
      <c r="P223" s="5"/>
      <c r="Q223" s="5"/>
      <c r="R223" s="5"/>
      <c r="S223" s="5"/>
      <c r="T223" s="5"/>
      <c r="U223" s="5"/>
      <c r="V223" s="5"/>
      <c r="W223" s="5"/>
      <c r="X223" s="5"/>
      <c r="Y223" s="5"/>
      <c r="Z223" s="5"/>
      <c r="AA223" s="5"/>
      <c r="AB223" s="5"/>
      <c r="AC223" s="5"/>
      <c r="AD223" s="5"/>
    </row>
    <row r="224" spans="1:30" ht="15.75" customHeight="1">
      <c r="A224" s="53"/>
      <c r="B224" s="53"/>
      <c r="C224" s="53"/>
      <c r="D224" s="53"/>
      <c r="E224" s="53"/>
      <c r="F224" s="53"/>
      <c r="G224" s="53"/>
      <c r="H224" s="53"/>
      <c r="I224" s="53"/>
      <c r="J224" s="5"/>
      <c r="K224" s="5"/>
      <c r="L224" s="5"/>
      <c r="M224" s="5"/>
      <c r="N224" s="5"/>
      <c r="O224" s="5"/>
      <c r="P224" s="5"/>
      <c r="Q224" s="5"/>
      <c r="R224" s="5"/>
      <c r="S224" s="5"/>
      <c r="T224" s="5"/>
      <c r="U224" s="5"/>
      <c r="V224" s="5"/>
      <c r="W224" s="5"/>
      <c r="X224" s="5"/>
      <c r="Y224" s="5"/>
      <c r="Z224" s="5"/>
      <c r="AA224" s="5"/>
      <c r="AB224" s="5"/>
      <c r="AC224" s="5"/>
      <c r="AD224" s="5"/>
    </row>
    <row r="225" spans="1:30" ht="15.75" customHeight="1">
      <c r="A225" s="53"/>
      <c r="B225" s="53"/>
      <c r="C225" s="53"/>
      <c r="D225" s="53"/>
      <c r="E225" s="53"/>
      <c r="F225" s="53"/>
      <c r="G225" s="53"/>
      <c r="H225" s="53"/>
      <c r="I225" s="53"/>
      <c r="J225" s="5"/>
      <c r="K225" s="5"/>
      <c r="L225" s="5"/>
      <c r="M225" s="5"/>
      <c r="N225" s="5"/>
      <c r="O225" s="5"/>
      <c r="P225" s="5"/>
      <c r="Q225" s="5"/>
      <c r="R225" s="5"/>
      <c r="S225" s="5"/>
      <c r="T225" s="5"/>
      <c r="U225" s="5"/>
      <c r="V225" s="5"/>
      <c r="W225" s="5"/>
      <c r="X225" s="5"/>
      <c r="Y225" s="5"/>
      <c r="Z225" s="5"/>
      <c r="AA225" s="5"/>
      <c r="AB225" s="5"/>
      <c r="AC225" s="5"/>
      <c r="AD225" s="5"/>
    </row>
    <row r="226" spans="1:30" ht="15.75" customHeight="1">
      <c r="A226" s="53"/>
      <c r="B226" s="53"/>
      <c r="C226" s="53"/>
      <c r="D226" s="53"/>
      <c r="E226" s="53"/>
      <c r="F226" s="53"/>
      <c r="G226" s="53"/>
      <c r="H226" s="53"/>
      <c r="I226" s="53"/>
      <c r="J226" s="5"/>
      <c r="K226" s="5"/>
      <c r="L226" s="5"/>
      <c r="M226" s="5"/>
      <c r="N226" s="5"/>
      <c r="O226" s="5"/>
      <c r="P226" s="5"/>
      <c r="Q226" s="5"/>
      <c r="R226" s="5"/>
      <c r="S226" s="5"/>
      <c r="T226" s="5"/>
      <c r="U226" s="5"/>
      <c r="V226" s="5"/>
      <c r="W226" s="5"/>
      <c r="X226" s="5"/>
      <c r="Y226" s="5"/>
      <c r="Z226" s="5"/>
      <c r="AA226" s="5"/>
      <c r="AB226" s="5"/>
      <c r="AC226" s="5"/>
      <c r="AD226" s="5"/>
    </row>
    <row r="227" spans="1:30" ht="15.75" customHeight="1">
      <c r="A227" s="53"/>
      <c r="B227" s="53"/>
      <c r="C227" s="53"/>
      <c r="D227" s="53"/>
      <c r="E227" s="53"/>
      <c r="F227" s="53"/>
      <c r="G227" s="53"/>
      <c r="H227" s="53"/>
      <c r="I227" s="53"/>
      <c r="J227" s="5"/>
      <c r="K227" s="5"/>
      <c r="L227" s="5"/>
      <c r="M227" s="5"/>
      <c r="N227" s="5"/>
      <c r="O227" s="5"/>
      <c r="P227" s="5"/>
      <c r="Q227" s="5"/>
      <c r="R227" s="5"/>
      <c r="S227" s="5"/>
      <c r="T227" s="5"/>
      <c r="U227" s="5"/>
      <c r="V227" s="5"/>
      <c r="W227" s="5"/>
      <c r="X227" s="5"/>
      <c r="Y227" s="5"/>
      <c r="Z227" s="5"/>
      <c r="AA227" s="5"/>
      <c r="AB227" s="5"/>
      <c r="AC227" s="5"/>
      <c r="AD227" s="5"/>
    </row>
    <row r="228" spans="1:30" ht="15.75" customHeight="1">
      <c r="A228" s="53"/>
      <c r="B228" s="53"/>
      <c r="C228" s="53"/>
      <c r="D228" s="53"/>
      <c r="E228" s="53"/>
      <c r="F228" s="53"/>
      <c r="G228" s="53"/>
      <c r="H228" s="53"/>
      <c r="I228" s="53"/>
      <c r="J228" s="5"/>
      <c r="K228" s="5"/>
      <c r="L228" s="5"/>
      <c r="M228" s="5"/>
      <c r="N228" s="5"/>
      <c r="O228" s="5"/>
      <c r="P228" s="5"/>
      <c r="Q228" s="5"/>
      <c r="R228" s="5"/>
      <c r="S228" s="5"/>
      <c r="T228" s="5"/>
      <c r="U228" s="5"/>
      <c r="V228" s="5"/>
      <c r="W228" s="5"/>
      <c r="X228" s="5"/>
      <c r="Y228" s="5"/>
      <c r="Z228" s="5"/>
      <c r="AA228" s="5"/>
      <c r="AB228" s="5"/>
      <c r="AC228" s="5"/>
      <c r="AD228" s="5"/>
    </row>
    <row r="229" spans="1:30" ht="15.75" customHeight="1">
      <c r="A229" s="53"/>
      <c r="B229" s="53"/>
      <c r="C229" s="53"/>
      <c r="D229" s="53"/>
      <c r="E229" s="53"/>
      <c r="F229" s="53"/>
      <c r="G229" s="53"/>
      <c r="H229" s="53"/>
      <c r="I229" s="53"/>
      <c r="J229" s="5"/>
      <c r="K229" s="5"/>
      <c r="L229" s="5"/>
      <c r="M229" s="5"/>
      <c r="N229" s="5"/>
      <c r="O229" s="5"/>
      <c r="P229" s="5"/>
      <c r="Q229" s="5"/>
      <c r="R229" s="5"/>
      <c r="S229" s="5"/>
      <c r="T229" s="5"/>
      <c r="U229" s="5"/>
      <c r="V229" s="5"/>
      <c r="W229" s="5"/>
      <c r="X229" s="5"/>
      <c r="Y229" s="5"/>
      <c r="Z229" s="5"/>
      <c r="AA229" s="5"/>
      <c r="AB229" s="5"/>
      <c r="AC229" s="5"/>
      <c r="AD229" s="5"/>
    </row>
    <row r="230" spans="1:30" ht="15.75" customHeight="1">
      <c r="A230" s="53"/>
      <c r="B230" s="53"/>
      <c r="C230" s="53"/>
      <c r="D230" s="53"/>
      <c r="E230" s="53"/>
      <c r="F230" s="53"/>
      <c r="G230" s="53"/>
      <c r="H230" s="53"/>
      <c r="I230" s="53"/>
      <c r="J230" s="5"/>
      <c r="K230" s="5"/>
      <c r="L230" s="5"/>
      <c r="M230" s="5"/>
      <c r="N230" s="5"/>
      <c r="O230" s="5"/>
      <c r="P230" s="5"/>
      <c r="Q230" s="5"/>
      <c r="R230" s="5"/>
      <c r="S230" s="5"/>
      <c r="T230" s="5"/>
      <c r="U230" s="5"/>
      <c r="V230" s="5"/>
      <c r="W230" s="5"/>
      <c r="X230" s="5"/>
      <c r="Y230" s="5"/>
      <c r="Z230" s="5"/>
      <c r="AA230" s="5"/>
      <c r="AB230" s="5"/>
      <c r="AC230" s="5"/>
      <c r="AD230" s="5"/>
    </row>
    <row r="231" spans="1:30" ht="15.75" customHeight="1">
      <c r="A231" s="53"/>
      <c r="B231" s="53"/>
      <c r="C231" s="53"/>
      <c r="D231" s="53"/>
      <c r="E231" s="53"/>
      <c r="F231" s="53"/>
      <c r="G231" s="53"/>
      <c r="H231" s="53"/>
      <c r="I231" s="53"/>
      <c r="J231" s="5"/>
      <c r="K231" s="5"/>
      <c r="L231" s="5"/>
      <c r="M231" s="5"/>
      <c r="N231" s="5"/>
      <c r="O231" s="5"/>
      <c r="P231" s="5"/>
      <c r="Q231" s="5"/>
      <c r="R231" s="5"/>
      <c r="S231" s="5"/>
      <c r="T231" s="5"/>
      <c r="U231" s="5"/>
      <c r="V231" s="5"/>
      <c r="W231" s="5"/>
      <c r="X231" s="5"/>
      <c r="Y231" s="5"/>
      <c r="Z231" s="5"/>
      <c r="AA231" s="5"/>
      <c r="AB231" s="5"/>
      <c r="AC231" s="5"/>
      <c r="AD231" s="5"/>
    </row>
    <row r="232" spans="1:30" ht="15.75" customHeight="1">
      <c r="A232" s="53"/>
      <c r="B232" s="53"/>
      <c r="C232" s="53"/>
      <c r="D232" s="53"/>
      <c r="E232" s="53"/>
      <c r="F232" s="53"/>
      <c r="G232" s="53"/>
      <c r="H232" s="53"/>
      <c r="I232" s="53"/>
      <c r="J232" s="5"/>
      <c r="K232" s="5"/>
      <c r="L232" s="5"/>
      <c r="M232" s="5"/>
      <c r="N232" s="5"/>
      <c r="O232" s="5"/>
      <c r="P232" s="5"/>
      <c r="Q232" s="5"/>
      <c r="R232" s="5"/>
      <c r="S232" s="5"/>
      <c r="T232" s="5"/>
      <c r="U232" s="5"/>
      <c r="V232" s="5"/>
      <c r="W232" s="5"/>
      <c r="X232" s="5"/>
      <c r="Y232" s="5"/>
      <c r="Z232" s="5"/>
      <c r="AA232" s="5"/>
      <c r="AB232" s="5"/>
      <c r="AC232" s="5"/>
      <c r="AD232" s="5"/>
    </row>
    <row r="233" spans="1:30" ht="15.75" customHeight="1">
      <c r="A233" s="53"/>
      <c r="B233" s="53"/>
      <c r="C233" s="53"/>
      <c r="D233" s="53"/>
      <c r="E233" s="53"/>
      <c r="F233" s="53"/>
      <c r="G233" s="53"/>
      <c r="H233" s="53"/>
      <c r="I233" s="53"/>
      <c r="J233" s="5"/>
      <c r="K233" s="5"/>
      <c r="L233" s="5"/>
      <c r="M233" s="5"/>
      <c r="N233" s="5"/>
      <c r="O233" s="5"/>
      <c r="P233" s="5"/>
      <c r="Q233" s="5"/>
      <c r="R233" s="5"/>
      <c r="S233" s="5"/>
      <c r="T233" s="5"/>
      <c r="U233" s="5"/>
      <c r="V233" s="5"/>
      <c r="W233" s="5"/>
      <c r="X233" s="5"/>
      <c r="Y233" s="5"/>
      <c r="Z233" s="5"/>
      <c r="AA233" s="5"/>
      <c r="AB233" s="5"/>
      <c r="AC233" s="5"/>
      <c r="AD233" s="5"/>
    </row>
    <row r="234" spans="1:30" ht="15.75" customHeight="1">
      <c r="A234" s="53"/>
      <c r="B234" s="53"/>
      <c r="C234" s="53"/>
      <c r="D234" s="53"/>
      <c r="E234" s="53"/>
      <c r="F234" s="53"/>
      <c r="G234" s="53"/>
      <c r="H234" s="53"/>
      <c r="I234" s="53"/>
      <c r="J234" s="5"/>
      <c r="K234" s="5"/>
      <c r="L234" s="5"/>
      <c r="M234" s="5"/>
      <c r="N234" s="5"/>
      <c r="O234" s="5"/>
      <c r="P234" s="5"/>
      <c r="Q234" s="5"/>
      <c r="R234" s="5"/>
      <c r="S234" s="5"/>
      <c r="T234" s="5"/>
      <c r="U234" s="5"/>
      <c r="V234" s="5"/>
      <c r="W234" s="5"/>
      <c r="X234" s="5"/>
      <c r="Y234" s="5"/>
      <c r="Z234" s="5"/>
      <c r="AA234" s="5"/>
      <c r="AB234" s="5"/>
      <c r="AC234" s="5"/>
      <c r="AD234" s="5"/>
    </row>
    <row r="235" spans="1:30" ht="15.75" customHeight="1">
      <c r="A235" s="53"/>
      <c r="B235" s="53"/>
      <c r="C235" s="53"/>
      <c r="D235" s="53"/>
      <c r="E235" s="53"/>
      <c r="F235" s="53"/>
      <c r="G235" s="53"/>
      <c r="H235" s="53"/>
      <c r="I235" s="53"/>
      <c r="J235" s="5"/>
      <c r="K235" s="5"/>
      <c r="L235" s="5"/>
      <c r="M235" s="5"/>
      <c r="N235" s="5"/>
      <c r="O235" s="5"/>
      <c r="P235" s="5"/>
      <c r="Q235" s="5"/>
      <c r="R235" s="5"/>
      <c r="S235" s="5"/>
      <c r="T235" s="5"/>
      <c r="U235" s="5"/>
      <c r="V235" s="5"/>
      <c r="W235" s="5"/>
      <c r="X235" s="5"/>
      <c r="Y235" s="5"/>
      <c r="Z235" s="5"/>
      <c r="AA235" s="5"/>
      <c r="AB235" s="5"/>
      <c r="AC235" s="5"/>
      <c r="AD235" s="5"/>
    </row>
    <row r="236" spans="1:30" ht="15.75" customHeight="1">
      <c r="A236" s="53"/>
      <c r="B236" s="53"/>
      <c r="C236" s="53"/>
      <c r="D236" s="53"/>
      <c r="E236" s="53"/>
      <c r="F236" s="53"/>
      <c r="G236" s="53"/>
      <c r="H236" s="53"/>
      <c r="I236" s="53"/>
      <c r="J236" s="5"/>
      <c r="K236" s="5"/>
      <c r="L236" s="5"/>
      <c r="M236" s="5"/>
      <c r="N236" s="5"/>
      <c r="O236" s="5"/>
      <c r="P236" s="5"/>
      <c r="Q236" s="5"/>
      <c r="R236" s="5"/>
      <c r="S236" s="5"/>
      <c r="T236" s="5"/>
      <c r="U236" s="5"/>
      <c r="V236" s="5"/>
      <c r="W236" s="5"/>
      <c r="X236" s="5"/>
      <c r="Y236" s="5"/>
      <c r="Z236" s="5"/>
      <c r="AA236" s="5"/>
      <c r="AB236" s="5"/>
      <c r="AC236" s="5"/>
      <c r="AD236" s="5"/>
    </row>
    <row r="237" spans="1:30" ht="15.75" customHeight="1">
      <c r="A237" s="53"/>
      <c r="B237" s="53"/>
      <c r="C237" s="53"/>
      <c r="D237" s="53"/>
      <c r="E237" s="53"/>
      <c r="F237" s="53"/>
      <c r="G237" s="53"/>
      <c r="H237" s="53"/>
      <c r="I237" s="53"/>
      <c r="J237" s="5"/>
      <c r="K237" s="5"/>
      <c r="L237" s="5"/>
      <c r="M237" s="5"/>
      <c r="N237" s="5"/>
      <c r="O237" s="5"/>
      <c r="P237" s="5"/>
      <c r="Q237" s="5"/>
      <c r="R237" s="5"/>
      <c r="S237" s="5"/>
      <c r="T237" s="5"/>
      <c r="U237" s="5"/>
      <c r="V237" s="5"/>
      <c r="W237" s="5"/>
      <c r="X237" s="5"/>
      <c r="Y237" s="5"/>
      <c r="Z237" s="5"/>
      <c r="AA237" s="5"/>
      <c r="AB237" s="5"/>
      <c r="AC237" s="5"/>
      <c r="AD237" s="5"/>
    </row>
    <row r="238" spans="1:30" ht="15.75" customHeight="1">
      <c r="A238" s="53"/>
      <c r="B238" s="53"/>
      <c r="C238" s="53"/>
      <c r="D238" s="53"/>
      <c r="E238" s="53"/>
      <c r="F238" s="53"/>
      <c r="G238" s="53"/>
      <c r="H238" s="53"/>
      <c r="I238" s="53"/>
      <c r="J238" s="5"/>
      <c r="K238" s="5"/>
      <c r="L238" s="5"/>
      <c r="M238" s="5"/>
      <c r="N238" s="5"/>
      <c r="O238" s="5"/>
      <c r="P238" s="5"/>
      <c r="Q238" s="5"/>
      <c r="R238" s="5"/>
      <c r="S238" s="5"/>
      <c r="T238" s="5"/>
      <c r="U238" s="5"/>
      <c r="V238" s="5"/>
      <c r="W238" s="5"/>
      <c r="X238" s="5"/>
      <c r="Y238" s="5"/>
      <c r="Z238" s="5"/>
      <c r="AA238" s="5"/>
      <c r="AB238" s="5"/>
      <c r="AC238" s="5"/>
      <c r="AD238" s="5"/>
    </row>
    <row r="239" spans="1:30" ht="15.75" customHeight="1">
      <c r="A239" s="53"/>
      <c r="B239" s="53"/>
      <c r="C239" s="53"/>
      <c r="D239" s="53"/>
      <c r="E239" s="53"/>
      <c r="F239" s="53"/>
      <c r="G239" s="53"/>
      <c r="H239" s="53"/>
      <c r="I239" s="53"/>
      <c r="J239" s="5"/>
      <c r="K239" s="5"/>
      <c r="L239" s="5"/>
      <c r="M239" s="5"/>
      <c r="N239" s="5"/>
      <c r="O239" s="5"/>
      <c r="P239" s="5"/>
      <c r="Q239" s="5"/>
      <c r="R239" s="5"/>
      <c r="S239" s="5"/>
      <c r="T239" s="5"/>
      <c r="U239" s="5"/>
      <c r="V239" s="5"/>
      <c r="W239" s="5"/>
      <c r="X239" s="5"/>
      <c r="Y239" s="5"/>
      <c r="Z239" s="5"/>
      <c r="AA239" s="5"/>
      <c r="AB239" s="5"/>
      <c r="AC239" s="5"/>
      <c r="AD239" s="5"/>
    </row>
    <row r="240" spans="1:30" ht="15.75" customHeight="1">
      <c r="A240" s="53"/>
      <c r="B240" s="53"/>
      <c r="C240" s="53"/>
      <c r="D240" s="53"/>
      <c r="E240" s="53"/>
      <c r="F240" s="53"/>
      <c r="G240" s="53"/>
      <c r="H240" s="53"/>
      <c r="I240" s="53"/>
      <c r="J240" s="5"/>
      <c r="K240" s="5"/>
      <c r="L240" s="5"/>
      <c r="M240" s="5"/>
      <c r="N240" s="5"/>
      <c r="O240" s="5"/>
      <c r="P240" s="5"/>
      <c r="Q240" s="5"/>
      <c r="R240" s="5"/>
      <c r="S240" s="5"/>
      <c r="T240" s="5"/>
      <c r="U240" s="5"/>
      <c r="V240" s="5"/>
      <c r="W240" s="5"/>
      <c r="X240" s="5"/>
      <c r="Y240" s="5"/>
      <c r="Z240" s="5"/>
      <c r="AA240" s="5"/>
      <c r="AB240" s="5"/>
      <c r="AC240" s="5"/>
      <c r="AD240" s="5"/>
    </row>
    <row r="241" spans="1:30" ht="15.75" customHeight="1">
      <c r="A241" s="53"/>
      <c r="B241" s="53"/>
      <c r="C241" s="53"/>
      <c r="D241" s="53"/>
      <c r="E241" s="53"/>
      <c r="F241" s="53"/>
      <c r="G241" s="53"/>
      <c r="H241" s="53"/>
      <c r="I241" s="53"/>
      <c r="J241" s="5"/>
      <c r="K241" s="5"/>
      <c r="L241" s="5"/>
      <c r="M241" s="5"/>
      <c r="N241" s="5"/>
      <c r="O241" s="5"/>
      <c r="P241" s="5"/>
      <c r="Q241" s="5"/>
      <c r="R241" s="5"/>
      <c r="S241" s="5"/>
      <c r="T241" s="5"/>
      <c r="U241" s="5"/>
      <c r="V241" s="5"/>
      <c r="W241" s="5"/>
      <c r="X241" s="5"/>
      <c r="Y241" s="5"/>
      <c r="Z241" s="5"/>
      <c r="AA241" s="5"/>
      <c r="AB241" s="5"/>
      <c r="AC241" s="5"/>
      <c r="AD241" s="5"/>
    </row>
    <row r="242" spans="1:30" ht="15.75" customHeight="1">
      <c r="A242" s="53"/>
      <c r="B242" s="53"/>
      <c r="C242" s="53"/>
      <c r="D242" s="53"/>
      <c r="E242" s="53"/>
      <c r="F242" s="53"/>
      <c r="G242" s="53"/>
      <c r="H242" s="53"/>
      <c r="I242" s="53"/>
      <c r="J242" s="5"/>
      <c r="K242" s="5"/>
      <c r="L242" s="5"/>
      <c r="M242" s="5"/>
      <c r="N242" s="5"/>
      <c r="O242" s="5"/>
      <c r="P242" s="5"/>
      <c r="Q242" s="5"/>
      <c r="R242" s="5"/>
      <c r="S242" s="5"/>
      <c r="T242" s="5"/>
      <c r="U242" s="5"/>
      <c r="V242" s="5"/>
      <c r="W242" s="5"/>
      <c r="X242" s="5"/>
      <c r="Y242" s="5"/>
      <c r="Z242" s="5"/>
      <c r="AA242" s="5"/>
      <c r="AB242" s="5"/>
      <c r="AC242" s="5"/>
      <c r="AD242" s="5"/>
    </row>
    <row r="243" spans="1:30" ht="15.75" customHeight="1">
      <c r="A243" s="53"/>
      <c r="B243" s="53"/>
      <c r="C243" s="53"/>
      <c r="D243" s="53"/>
      <c r="E243" s="53"/>
      <c r="F243" s="53"/>
      <c r="G243" s="53"/>
      <c r="H243" s="53"/>
      <c r="I243" s="53"/>
      <c r="J243" s="5"/>
      <c r="K243" s="5"/>
      <c r="L243" s="5"/>
      <c r="M243" s="5"/>
      <c r="N243" s="5"/>
      <c r="O243" s="5"/>
      <c r="P243" s="5"/>
      <c r="Q243" s="5"/>
      <c r="R243" s="5"/>
      <c r="S243" s="5"/>
      <c r="T243" s="5"/>
      <c r="U243" s="5"/>
      <c r="V243" s="5"/>
      <c r="W243" s="5"/>
      <c r="X243" s="5"/>
      <c r="Y243" s="5"/>
      <c r="Z243" s="5"/>
      <c r="AA243" s="5"/>
      <c r="AB243" s="5"/>
      <c r="AC243" s="5"/>
      <c r="AD243" s="5"/>
    </row>
    <row r="244" spans="1:30" ht="15.75" customHeight="1">
      <c r="A244" s="53"/>
      <c r="B244" s="53"/>
      <c r="C244" s="53"/>
      <c r="D244" s="53"/>
      <c r="E244" s="53"/>
      <c r="F244" s="53"/>
      <c r="G244" s="53"/>
      <c r="H244" s="53"/>
      <c r="I244" s="53"/>
      <c r="J244" s="5"/>
      <c r="K244" s="5"/>
      <c r="L244" s="5"/>
      <c r="M244" s="5"/>
      <c r="N244" s="5"/>
      <c r="O244" s="5"/>
      <c r="P244" s="5"/>
      <c r="Q244" s="5"/>
      <c r="R244" s="5"/>
      <c r="S244" s="5"/>
      <c r="T244" s="5"/>
      <c r="U244" s="5"/>
      <c r="V244" s="5"/>
      <c r="W244" s="5"/>
      <c r="X244" s="5"/>
      <c r="Y244" s="5"/>
      <c r="Z244" s="5"/>
      <c r="AA244" s="5"/>
      <c r="AB244" s="5"/>
      <c r="AC244" s="5"/>
      <c r="AD244" s="5"/>
    </row>
    <row r="245" spans="1:30" ht="15.75" customHeight="1">
      <c r="A245" s="53"/>
      <c r="B245" s="53"/>
      <c r="C245" s="53"/>
      <c r="D245" s="53"/>
      <c r="E245" s="53"/>
      <c r="F245" s="53"/>
      <c r="G245" s="53"/>
      <c r="H245" s="53"/>
      <c r="I245" s="53"/>
      <c r="J245" s="5"/>
      <c r="K245" s="5"/>
      <c r="L245" s="5"/>
      <c r="M245" s="5"/>
      <c r="N245" s="5"/>
      <c r="O245" s="5"/>
      <c r="P245" s="5"/>
      <c r="Q245" s="5"/>
      <c r="R245" s="5"/>
      <c r="S245" s="5"/>
      <c r="T245" s="5"/>
      <c r="U245" s="5"/>
      <c r="V245" s="5"/>
      <c r="W245" s="5"/>
      <c r="X245" s="5"/>
      <c r="Y245" s="5"/>
      <c r="Z245" s="5"/>
      <c r="AA245" s="5"/>
      <c r="AB245" s="5"/>
      <c r="AC245" s="5"/>
      <c r="AD245" s="5"/>
    </row>
    <row r="246" spans="1:30" ht="15.75" customHeight="1">
      <c r="A246" s="53"/>
      <c r="B246" s="53"/>
      <c r="C246" s="53"/>
      <c r="D246" s="53"/>
      <c r="E246" s="53"/>
      <c r="F246" s="53"/>
      <c r="G246" s="53"/>
      <c r="H246" s="53"/>
      <c r="I246" s="53"/>
      <c r="J246" s="5"/>
      <c r="K246" s="5"/>
      <c r="L246" s="5"/>
      <c r="M246" s="5"/>
      <c r="N246" s="5"/>
      <c r="O246" s="5"/>
      <c r="P246" s="5"/>
      <c r="Q246" s="5"/>
      <c r="R246" s="5"/>
      <c r="S246" s="5"/>
      <c r="T246" s="5"/>
      <c r="U246" s="5"/>
      <c r="V246" s="5"/>
      <c r="W246" s="5"/>
      <c r="X246" s="5"/>
      <c r="Y246" s="5"/>
      <c r="Z246" s="5"/>
      <c r="AA246" s="5"/>
      <c r="AB246" s="5"/>
      <c r="AC246" s="5"/>
      <c r="AD246" s="5"/>
    </row>
    <row r="247" spans="1:30" ht="15.75" customHeight="1">
      <c r="A247" s="53"/>
      <c r="B247" s="53"/>
      <c r="C247" s="53"/>
      <c r="D247" s="53"/>
      <c r="E247" s="53"/>
      <c r="F247" s="53"/>
      <c r="G247" s="53"/>
      <c r="H247" s="53"/>
      <c r="I247" s="53"/>
      <c r="J247" s="5"/>
      <c r="K247" s="5"/>
      <c r="L247" s="5"/>
      <c r="M247" s="5"/>
      <c r="N247" s="5"/>
      <c r="O247" s="5"/>
      <c r="P247" s="5"/>
      <c r="Q247" s="5"/>
      <c r="R247" s="5"/>
      <c r="S247" s="5"/>
      <c r="T247" s="5"/>
      <c r="U247" s="5"/>
      <c r="V247" s="5"/>
      <c r="W247" s="5"/>
      <c r="X247" s="5"/>
      <c r="Y247" s="5"/>
      <c r="Z247" s="5"/>
      <c r="AA247" s="5"/>
      <c r="AB247" s="5"/>
      <c r="AC247" s="5"/>
      <c r="AD247" s="5"/>
    </row>
    <row r="248" spans="1:30" ht="15.75" customHeight="1">
      <c r="A248" s="53"/>
      <c r="B248" s="53"/>
      <c r="C248" s="53"/>
      <c r="D248" s="53"/>
      <c r="E248" s="53"/>
      <c r="F248" s="53"/>
      <c r="G248" s="53"/>
      <c r="H248" s="53"/>
      <c r="I248" s="53"/>
      <c r="J248" s="5"/>
      <c r="K248" s="5"/>
      <c r="L248" s="5"/>
      <c r="M248" s="5"/>
      <c r="N248" s="5"/>
      <c r="O248" s="5"/>
      <c r="P248" s="5"/>
      <c r="Q248" s="5"/>
      <c r="R248" s="5"/>
      <c r="S248" s="5"/>
      <c r="T248" s="5"/>
      <c r="U248" s="5"/>
      <c r="V248" s="5"/>
      <c r="W248" s="5"/>
      <c r="X248" s="5"/>
      <c r="Y248" s="5"/>
      <c r="Z248" s="5"/>
      <c r="AA248" s="5"/>
      <c r="AB248" s="5"/>
      <c r="AC248" s="5"/>
      <c r="AD248" s="5"/>
    </row>
    <row r="249" spans="1:30" ht="15.75" customHeight="1">
      <c r="A249" s="53"/>
      <c r="B249" s="53"/>
      <c r="C249" s="53"/>
      <c r="D249" s="53"/>
      <c r="E249" s="53"/>
      <c r="F249" s="53"/>
      <c r="G249" s="53"/>
      <c r="H249" s="53"/>
      <c r="I249" s="53"/>
      <c r="J249" s="5"/>
      <c r="K249" s="5"/>
      <c r="L249" s="5"/>
      <c r="M249" s="5"/>
      <c r="N249" s="5"/>
      <c r="O249" s="5"/>
      <c r="P249" s="5"/>
      <c r="Q249" s="5"/>
      <c r="R249" s="5"/>
      <c r="S249" s="5"/>
      <c r="T249" s="5"/>
      <c r="U249" s="5"/>
      <c r="V249" s="5"/>
      <c r="W249" s="5"/>
      <c r="X249" s="5"/>
      <c r="Y249" s="5"/>
      <c r="Z249" s="5"/>
      <c r="AA249" s="5"/>
      <c r="AB249" s="5"/>
      <c r="AC249" s="5"/>
      <c r="AD249" s="5"/>
    </row>
    <row r="250" spans="1:30" ht="15.75" customHeight="1">
      <c r="A250" s="53"/>
      <c r="B250" s="53"/>
      <c r="C250" s="53"/>
      <c r="D250" s="53"/>
      <c r="E250" s="53"/>
      <c r="F250" s="53"/>
      <c r="G250" s="53"/>
      <c r="H250" s="53"/>
      <c r="I250" s="53"/>
      <c r="J250" s="5"/>
      <c r="K250" s="5"/>
      <c r="L250" s="5"/>
      <c r="M250" s="5"/>
      <c r="N250" s="5"/>
      <c r="O250" s="5"/>
      <c r="P250" s="5"/>
      <c r="Q250" s="5"/>
      <c r="R250" s="5"/>
      <c r="S250" s="5"/>
      <c r="T250" s="5"/>
      <c r="U250" s="5"/>
      <c r="V250" s="5"/>
      <c r="W250" s="5"/>
      <c r="X250" s="5"/>
      <c r="Y250" s="5"/>
      <c r="Z250" s="5"/>
      <c r="AA250" s="5"/>
      <c r="AB250" s="5"/>
      <c r="AC250" s="5"/>
      <c r="AD250" s="5"/>
    </row>
    <row r="251" spans="1:30" ht="15.75" customHeight="1">
      <c r="A251" s="53"/>
      <c r="B251" s="53"/>
      <c r="C251" s="53"/>
      <c r="D251" s="53"/>
      <c r="E251" s="53"/>
      <c r="F251" s="53"/>
      <c r="G251" s="53"/>
      <c r="H251" s="53"/>
      <c r="I251" s="53"/>
      <c r="J251" s="5"/>
      <c r="K251" s="5"/>
      <c r="L251" s="5"/>
      <c r="M251" s="5"/>
      <c r="N251" s="5"/>
      <c r="O251" s="5"/>
      <c r="P251" s="5"/>
      <c r="Q251" s="5"/>
      <c r="R251" s="5"/>
      <c r="S251" s="5"/>
      <c r="T251" s="5"/>
      <c r="U251" s="5"/>
      <c r="V251" s="5"/>
      <c r="W251" s="5"/>
      <c r="X251" s="5"/>
      <c r="Y251" s="5"/>
      <c r="Z251" s="5"/>
      <c r="AA251" s="5"/>
      <c r="AB251" s="5"/>
      <c r="AC251" s="5"/>
      <c r="AD251" s="5"/>
    </row>
    <row r="252" spans="1:30" ht="15.75" customHeight="1">
      <c r="A252" s="53"/>
      <c r="B252" s="53"/>
      <c r="C252" s="53"/>
      <c r="D252" s="53"/>
      <c r="E252" s="53"/>
      <c r="F252" s="53"/>
      <c r="G252" s="53"/>
      <c r="H252" s="53"/>
      <c r="I252" s="53"/>
      <c r="J252" s="5"/>
      <c r="K252" s="5"/>
      <c r="L252" s="5"/>
      <c r="M252" s="5"/>
      <c r="N252" s="5"/>
      <c r="O252" s="5"/>
      <c r="P252" s="5"/>
      <c r="Q252" s="5"/>
      <c r="R252" s="5"/>
      <c r="S252" s="5"/>
      <c r="T252" s="5"/>
      <c r="U252" s="5"/>
      <c r="V252" s="5"/>
      <c r="W252" s="5"/>
      <c r="X252" s="5"/>
      <c r="Y252" s="5"/>
      <c r="Z252" s="5"/>
      <c r="AA252" s="5"/>
      <c r="AB252" s="5"/>
      <c r="AC252" s="5"/>
      <c r="AD252" s="5"/>
    </row>
    <row r="253" spans="1:30" ht="15.75" customHeight="1">
      <c r="A253" s="53"/>
      <c r="B253" s="53"/>
      <c r="C253" s="53"/>
      <c r="D253" s="53"/>
      <c r="E253" s="53"/>
      <c r="F253" s="53"/>
      <c r="G253" s="53"/>
      <c r="H253" s="53"/>
      <c r="I253" s="53"/>
      <c r="J253" s="5"/>
      <c r="K253" s="5"/>
      <c r="L253" s="5"/>
      <c r="M253" s="5"/>
      <c r="N253" s="5"/>
      <c r="O253" s="5"/>
      <c r="P253" s="5"/>
      <c r="Q253" s="5"/>
      <c r="R253" s="5"/>
      <c r="S253" s="5"/>
      <c r="T253" s="5"/>
      <c r="U253" s="5"/>
      <c r="V253" s="5"/>
      <c r="W253" s="5"/>
      <c r="X253" s="5"/>
      <c r="Y253" s="5"/>
      <c r="Z253" s="5"/>
      <c r="AA253" s="5"/>
      <c r="AB253" s="5"/>
      <c r="AC253" s="5"/>
      <c r="AD253" s="5"/>
    </row>
    <row r="254" spans="1:30" ht="15.75" customHeight="1">
      <c r="A254" s="53"/>
      <c r="B254" s="53"/>
      <c r="C254" s="53"/>
      <c r="D254" s="53"/>
      <c r="E254" s="53"/>
      <c r="F254" s="53"/>
      <c r="G254" s="53"/>
      <c r="H254" s="53"/>
      <c r="I254" s="53"/>
      <c r="J254" s="5"/>
      <c r="K254" s="5"/>
      <c r="L254" s="5"/>
      <c r="M254" s="5"/>
      <c r="N254" s="5"/>
      <c r="O254" s="5"/>
      <c r="P254" s="5"/>
      <c r="Q254" s="5"/>
      <c r="R254" s="5"/>
      <c r="S254" s="5"/>
      <c r="T254" s="5"/>
      <c r="U254" s="5"/>
      <c r="V254" s="5"/>
      <c r="W254" s="5"/>
      <c r="X254" s="5"/>
      <c r="Y254" s="5"/>
      <c r="Z254" s="5"/>
      <c r="AA254" s="5"/>
      <c r="AB254" s="5"/>
      <c r="AC254" s="5"/>
      <c r="AD254" s="5"/>
    </row>
    <row r="255" spans="1:30" ht="15.75" customHeight="1">
      <c r="A255" s="53"/>
      <c r="B255" s="53"/>
      <c r="C255" s="53"/>
      <c r="D255" s="53"/>
      <c r="E255" s="53"/>
      <c r="F255" s="53"/>
      <c r="G255" s="53"/>
      <c r="H255" s="53"/>
      <c r="I255" s="53"/>
      <c r="J255" s="5"/>
      <c r="K255" s="5"/>
      <c r="L255" s="5"/>
      <c r="M255" s="5"/>
      <c r="N255" s="5"/>
      <c r="O255" s="5"/>
      <c r="P255" s="5"/>
      <c r="Q255" s="5"/>
      <c r="R255" s="5"/>
      <c r="S255" s="5"/>
      <c r="T255" s="5"/>
      <c r="U255" s="5"/>
      <c r="V255" s="5"/>
      <c r="W255" s="5"/>
      <c r="X255" s="5"/>
      <c r="Y255" s="5"/>
      <c r="Z255" s="5"/>
      <c r="AA255" s="5"/>
      <c r="AB255" s="5"/>
      <c r="AC255" s="5"/>
      <c r="AD255" s="5"/>
    </row>
    <row r="256" spans="1:30" ht="15.75" customHeight="1">
      <c r="A256" s="53"/>
      <c r="B256" s="53"/>
      <c r="C256" s="53"/>
      <c r="D256" s="53"/>
      <c r="E256" s="53"/>
      <c r="F256" s="53"/>
      <c r="G256" s="53"/>
      <c r="H256" s="53"/>
      <c r="I256" s="53"/>
      <c r="J256" s="5"/>
      <c r="K256" s="5"/>
      <c r="L256" s="5"/>
      <c r="M256" s="5"/>
      <c r="N256" s="5"/>
      <c r="O256" s="5"/>
      <c r="P256" s="5"/>
      <c r="Q256" s="5"/>
      <c r="R256" s="5"/>
      <c r="S256" s="5"/>
      <c r="T256" s="5"/>
      <c r="U256" s="5"/>
      <c r="V256" s="5"/>
      <c r="W256" s="5"/>
      <c r="X256" s="5"/>
      <c r="Y256" s="5"/>
      <c r="Z256" s="5"/>
      <c r="AA256" s="5"/>
      <c r="AB256" s="5"/>
      <c r="AC256" s="5"/>
      <c r="AD256" s="5"/>
    </row>
    <row r="257" spans="1:30" ht="15.75" customHeight="1">
      <c r="A257" s="53"/>
      <c r="B257" s="53"/>
      <c r="C257" s="53"/>
      <c r="D257" s="53"/>
      <c r="E257" s="53"/>
      <c r="F257" s="53"/>
      <c r="G257" s="53"/>
      <c r="H257" s="53"/>
      <c r="I257" s="53"/>
      <c r="J257" s="5"/>
      <c r="K257" s="5"/>
      <c r="L257" s="5"/>
      <c r="M257" s="5"/>
      <c r="N257" s="5"/>
      <c r="O257" s="5"/>
      <c r="P257" s="5"/>
      <c r="Q257" s="5"/>
      <c r="R257" s="5"/>
      <c r="S257" s="5"/>
      <c r="T257" s="5"/>
      <c r="U257" s="5"/>
      <c r="V257" s="5"/>
      <c r="W257" s="5"/>
      <c r="X257" s="5"/>
      <c r="Y257" s="5"/>
      <c r="Z257" s="5"/>
      <c r="AA257" s="5"/>
      <c r="AB257" s="5"/>
      <c r="AC257" s="5"/>
      <c r="AD257" s="5"/>
    </row>
    <row r="258" spans="1:30" ht="15.75" customHeight="1">
      <c r="A258" s="53"/>
      <c r="B258" s="53"/>
      <c r="C258" s="53"/>
      <c r="D258" s="53"/>
      <c r="E258" s="53"/>
      <c r="F258" s="53"/>
      <c r="G258" s="53"/>
      <c r="H258" s="53"/>
      <c r="I258" s="53"/>
      <c r="J258" s="5"/>
      <c r="K258" s="5"/>
      <c r="L258" s="5"/>
      <c r="M258" s="5"/>
      <c r="N258" s="5"/>
      <c r="O258" s="5"/>
      <c r="P258" s="5"/>
      <c r="Q258" s="5"/>
      <c r="R258" s="5"/>
      <c r="S258" s="5"/>
      <c r="T258" s="5"/>
      <c r="U258" s="5"/>
      <c r="V258" s="5"/>
      <c r="W258" s="5"/>
      <c r="X258" s="5"/>
      <c r="Y258" s="5"/>
      <c r="Z258" s="5"/>
      <c r="AA258" s="5"/>
      <c r="AB258" s="5"/>
      <c r="AC258" s="5"/>
      <c r="AD258" s="5"/>
    </row>
    <row r="259" spans="1:30" ht="15.75" customHeight="1">
      <c r="A259" s="53"/>
      <c r="B259" s="53"/>
      <c r="C259" s="53"/>
      <c r="D259" s="53"/>
      <c r="E259" s="53"/>
      <c r="F259" s="53"/>
      <c r="G259" s="53"/>
      <c r="H259" s="53"/>
      <c r="I259" s="53"/>
      <c r="J259" s="5"/>
      <c r="K259" s="5"/>
      <c r="L259" s="5"/>
      <c r="M259" s="5"/>
      <c r="N259" s="5"/>
      <c r="O259" s="5"/>
      <c r="P259" s="5"/>
      <c r="Q259" s="5"/>
      <c r="R259" s="5"/>
      <c r="S259" s="5"/>
      <c r="T259" s="5"/>
      <c r="U259" s="5"/>
      <c r="V259" s="5"/>
      <c r="W259" s="5"/>
      <c r="X259" s="5"/>
      <c r="Y259" s="5"/>
      <c r="Z259" s="5"/>
      <c r="AA259" s="5"/>
      <c r="AB259" s="5"/>
      <c r="AC259" s="5"/>
      <c r="AD259" s="5"/>
    </row>
    <row r="260" spans="1:30" ht="15.75" customHeight="1">
      <c r="A260" s="53"/>
      <c r="B260" s="53"/>
      <c r="C260" s="53"/>
      <c r="D260" s="53"/>
      <c r="E260" s="53"/>
      <c r="F260" s="53"/>
      <c r="G260" s="53"/>
      <c r="H260" s="53"/>
      <c r="I260" s="53"/>
      <c r="J260" s="5"/>
      <c r="K260" s="5"/>
      <c r="L260" s="5"/>
      <c r="M260" s="5"/>
      <c r="N260" s="5"/>
      <c r="O260" s="5"/>
      <c r="P260" s="5"/>
      <c r="Q260" s="5"/>
      <c r="R260" s="5"/>
      <c r="S260" s="5"/>
      <c r="T260" s="5"/>
      <c r="U260" s="5"/>
      <c r="V260" s="5"/>
      <c r="W260" s="5"/>
      <c r="X260" s="5"/>
      <c r="Y260" s="5"/>
      <c r="Z260" s="5"/>
      <c r="AA260" s="5"/>
      <c r="AB260" s="5"/>
      <c r="AC260" s="5"/>
      <c r="AD260" s="5"/>
    </row>
    <row r="261" spans="1:30" ht="15.75" customHeight="1">
      <c r="A261" s="53"/>
      <c r="B261" s="53"/>
      <c r="C261" s="53"/>
      <c r="D261" s="53"/>
      <c r="E261" s="53"/>
      <c r="F261" s="53"/>
      <c r="G261" s="53"/>
      <c r="H261" s="53"/>
      <c r="I261" s="53"/>
      <c r="J261" s="5"/>
      <c r="K261" s="5"/>
      <c r="L261" s="5"/>
      <c r="M261" s="5"/>
      <c r="N261" s="5"/>
      <c r="O261" s="5"/>
      <c r="P261" s="5"/>
      <c r="Q261" s="5"/>
      <c r="R261" s="5"/>
      <c r="S261" s="5"/>
      <c r="T261" s="5"/>
      <c r="U261" s="5"/>
      <c r="V261" s="5"/>
      <c r="W261" s="5"/>
      <c r="X261" s="5"/>
      <c r="Y261" s="5"/>
      <c r="Z261" s="5"/>
      <c r="AA261" s="5"/>
      <c r="AB261" s="5"/>
      <c r="AC261" s="5"/>
      <c r="AD261" s="5"/>
    </row>
    <row r="262" spans="1:30" ht="15.75" customHeight="1">
      <c r="A262" s="53"/>
      <c r="B262" s="53"/>
      <c r="C262" s="53"/>
      <c r="D262" s="53"/>
      <c r="E262" s="53"/>
      <c r="F262" s="53"/>
      <c r="G262" s="53"/>
      <c r="H262" s="53"/>
      <c r="I262" s="53"/>
      <c r="J262" s="5"/>
      <c r="K262" s="5"/>
      <c r="L262" s="5"/>
      <c r="M262" s="5"/>
      <c r="N262" s="5"/>
      <c r="O262" s="5"/>
      <c r="P262" s="5"/>
      <c r="Q262" s="5"/>
      <c r="R262" s="5"/>
      <c r="S262" s="5"/>
      <c r="T262" s="5"/>
      <c r="U262" s="5"/>
      <c r="V262" s="5"/>
      <c r="W262" s="5"/>
      <c r="X262" s="5"/>
      <c r="Y262" s="5"/>
      <c r="Z262" s="5"/>
      <c r="AA262" s="5"/>
      <c r="AB262" s="5"/>
      <c r="AC262" s="5"/>
      <c r="AD262" s="5"/>
    </row>
    <row r="263" spans="1:30" ht="15.75" customHeight="1">
      <c r="A263" s="53"/>
      <c r="B263" s="53"/>
      <c r="C263" s="53"/>
      <c r="D263" s="53"/>
      <c r="E263" s="53"/>
      <c r="F263" s="53"/>
      <c r="G263" s="53"/>
      <c r="H263" s="53"/>
      <c r="I263" s="53"/>
      <c r="J263" s="5"/>
      <c r="K263" s="5"/>
      <c r="L263" s="5"/>
      <c r="M263" s="5"/>
      <c r="N263" s="5"/>
      <c r="O263" s="5"/>
      <c r="P263" s="5"/>
      <c r="Q263" s="5"/>
      <c r="R263" s="5"/>
      <c r="S263" s="5"/>
      <c r="T263" s="5"/>
      <c r="U263" s="5"/>
      <c r="V263" s="5"/>
      <c r="W263" s="5"/>
      <c r="X263" s="5"/>
      <c r="Y263" s="5"/>
      <c r="Z263" s="5"/>
      <c r="AA263" s="5"/>
      <c r="AB263" s="5"/>
      <c r="AC263" s="5"/>
      <c r="AD263" s="5"/>
    </row>
    <row r="264" spans="1:30" ht="15.75" customHeight="1">
      <c r="A264" s="53"/>
      <c r="B264" s="53"/>
      <c r="C264" s="53"/>
      <c r="D264" s="53"/>
      <c r="E264" s="53"/>
      <c r="F264" s="53"/>
      <c r="G264" s="53"/>
      <c r="H264" s="53"/>
      <c r="I264" s="53"/>
      <c r="J264" s="5"/>
      <c r="K264" s="5"/>
      <c r="L264" s="5"/>
      <c r="M264" s="5"/>
      <c r="N264" s="5"/>
      <c r="O264" s="5"/>
      <c r="P264" s="5"/>
      <c r="Q264" s="5"/>
      <c r="R264" s="5"/>
      <c r="S264" s="5"/>
      <c r="T264" s="5"/>
      <c r="U264" s="5"/>
      <c r="V264" s="5"/>
      <c r="W264" s="5"/>
      <c r="X264" s="5"/>
      <c r="Y264" s="5"/>
      <c r="Z264" s="5"/>
      <c r="AA264" s="5"/>
      <c r="AB264" s="5"/>
      <c r="AC264" s="5"/>
      <c r="AD264" s="5"/>
    </row>
    <row r="265" spans="1:30" ht="15.75" customHeight="1">
      <c r="A265" s="53"/>
      <c r="B265" s="53"/>
      <c r="C265" s="53"/>
      <c r="D265" s="53"/>
      <c r="E265" s="53"/>
      <c r="F265" s="53"/>
      <c r="G265" s="53"/>
      <c r="H265" s="53"/>
      <c r="I265" s="53"/>
      <c r="J265" s="5"/>
      <c r="K265" s="5"/>
      <c r="L265" s="5"/>
      <c r="M265" s="5"/>
      <c r="N265" s="5"/>
      <c r="O265" s="5"/>
      <c r="P265" s="5"/>
      <c r="Q265" s="5"/>
      <c r="R265" s="5"/>
      <c r="S265" s="5"/>
      <c r="T265" s="5"/>
      <c r="U265" s="5"/>
      <c r="V265" s="5"/>
      <c r="W265" s="5"/>
      <c r="X265" s="5"/>
      <c r="Y265" s="5"/>
      <c r="Z265" s="5"/>
      <c r="AA265" s="5"/>
      <c r="AB265" s="5"/>
      <c r="AC265" s="5"/>
      <c r="AD265" s="5"/>
    </row>
    <row r="266" spans="1:30" ht="15.75" customHeight="1">
      <c r="A266" s="53"/>
      <c r="B266" s="53"/>
      <c r="C266" s="53"/>
      <c r="D266" s="53"/>
      <c r="E266" s="53"/>
      <c r="F266" s="53"/>
      <c r="G266" s="53"/>
      <c r="H266" s="53"/>
      <c r="I266" s="53"/>
      <c r="J266" s="5"/>
      <c r="K266" s="5"/>
      <c r="L266" s="5"/>
      <c r="M266" s="5"/>
      <c r="N266" s="5"/>
      <c r="O266" s="5"/>
      <c r="P266" s="5"/>
      <c r="Q266" s="5"/>
      <c r="R266" s="5"/>
      <c r="S266" s="5"/>
      <c r="T266" s="5"/>
      <c r="U266" s="5"/>
      <c r="V266" s="5"/>
      <c r="W266" s="5"/>
      <c r="X266" s="5"/>
      <c r="Y266" s="5"/>
      <c r="Z266" s="5"/>
      <c r="AA266" s="5"/>
      <c r="AB266" s="5"/>
      <c r="AC266" s="5"/>
      <c r="AD266" s="5"/>
    </row>
    <row r="267" spans="1:30" ht="15.75" customHeight="1">
      <c r="A267" s="53"/>
      <c r="B267" s="53"/>
      <c r="C267" s="53"/>
      <c r="D267" s="53"/>
      <c r="E267" s="53"/>
      <c r="F267" s="53"/>
      <c r="G267" s="53"/>
      <c r="H267" s="53"/>
      <c r="I267" s="53"/>
      <c r="J267" s="5"/>
      <c r="K267" s="5"/>
      <c r="L267" s="5"/>
      <c r="M267" s="5"/>
      <c r="N267" s="5"/>
      <c r="O267" s="5"/>
      <c r="P267" s="5"/>
      <c r="Q267" s="5"/>
      <c r="R267" s="5"/>
      <c r="S267" s="5"/>
      <c r="T267" s="5"/>
      <c r="U267" s="5"/>
      <c r="V267" s="5"/>
      <c r="W267" s="5"/>
      <c r="X267" s="5"/>
      <c r="Y267" s="5"/>
      <c r="Z267" s="5"/>
      <c r="AA267" s="5"/>
      <c r="AB267" s="5"/>
      <c r="AC267" s="5"/>
      <c r="AD267" s="5"/>
    </row>
    <row r="268" spans="1:30" ht="15.75" customHeight="1">
      <c r="A268" s="53"/>
      <c r="B268" s="53"/>
      <c r="C268" s="53"/>
      <c r="D268" s="53"/>
      <c r="E268" s="53"/>
      <c r="F268" s="53"/>
      <c r="G268" s="53"/>
      <c r="H268" s="53"/>
      <c r="I268" s="53"/>
      <c r="J268" s="5"/>
      <c r="K268" s="5"/>
      <c r="L268" s="5"/>
      <c r="M268" s="5"/>
      <c r="N268" s="5"/>
      <c r="O268" s="5"/>
      <c r="P268" s="5"/>
      <c r="Q268" s="5"/>
      <c r="R268" s="5"/>
      <c r="S268" s="5"/>
      <c r="T268" s="5"/>
      <c r="U268" s="5"/>
      <c r="V268" s="5"/>
      <c r="W268" s="5"/>
      <c r="X268" s="5"/>
      <c r="Y268" s="5"/>
      <c r="Z268" s="5"/>
      <c r="AA268" s="5"/>
      <c r="AB268" s="5"/>
      <c r="AC268" s="5"/>
      <c r="AD268" s="5"/>
    </row>
    <row r="269" spans="1:30" ht="15.75" customHeight="1">
      <c r="A269" s="53"/>
      <c r="B269" s="53"/>
      <c r="C269" s="53"/>
      <c r="D269" s="53"/>
      <c r="E269" s="53"/>
      <c r="F269" s="53"/>
      <c r="G269" s="53"/>
      <c r="H269" s="53"/>
      <c r="I269" s="53"/>
      <c r="J269" s="5"/>
      <c r="K269" s="5"/>
      <c r="L269" s="5"/>
      <c r="M269" s="5"/>
      <c r="N269" s="5"/>
      <c r="O269" s="5"/>
      <c r="P269" s="5"/>
      <c r="Q269" s="5"/>
      <c r="R269" s="5"/>
      <c r="S269" s="5"/>
      <c r="T269" s="5"/>
      <c r="U269" s="5"/>
      <c r="V269" s="5"/>
      <c r="W269" s="5"/>
      <c r="X269" s="5"/>
      <c r="Y269" s="5"/>
      <c r="Z269" s="5"/>
      <c r="AA269" s="5"/>
      <c r="AB269" s="5"/>
      <c r="AC269" s="5"/>
      <c r="AD269" s="5"/>
    </row>
    <row r="270" spans="1:30" ht="15.75" customHeight="1">
      <c r="A270" s="53"/>
      <c r="B270" s="53"/>
      <c r="C270" s="53"/>
      <c r="D270" s="53"/>
      <c r="E270" s="53"/>
      <c r="F270" s="53"/>
      <c r="G270" s="53"/>
      <c r="H270" s="53"/>
      <c r="I270" s="53"/>
      <c r="J270" s="5"/>
      <c r="K270" s="5"/>
      <c r="L270" s="5"/>
      <c r="M270" s="5"/>
      <c r="N270" s="5"/>
      <c r="O270" s="5"/>
      <c r="P270" s="5"/>
      <c r="Q270" s="5"/>
      <c r="R270" s="5"/>
      <c r="S270" s="5"/>
      <c r="T270" s="5"/>
      <c r="U270" s="5"/>
      <c r="V270" s="5"/>
      <c r="W270" s="5"/>
      <c r="X270" s="5"/>
      <c r="Y270" s="5"/>
      <c r="Z270" s="5"/>
      <c r="AA270" s="5"/>
      <c r="AB270" s="5"/>
      <c r="AC270" s="5"/>
      <c r="AD270" s="5"/>
    </row>
    <row r="271" spans="1:30" ht="15.75" customHeight="1">
      <c r="A271" s="53"/>
      <c r="B271" s="53"/>
      <c r="C271" s="53"/>
      <c r="D271" s="53"/>
      <c r="E271" s="53"/>
      <c r="F271" s="53"/>
      <c r="G271" s="53"/>
      <c r="H271" s="53"/>
      <c r="I271" s="53"/>
      <c r="J271" s="5"/>
      <c r="K271" s="5"/>
      <c r="L271" s="5"/>
      <c r="M271" s="5"/>
      <c r="N271" s="5"/>
      <c r="O271" s="5"/>
      <c r="P271" s="5"/>
      <c r="Q271" s="5"/>
      <c r="R271" s="5"/>
      <c r="S271" s="5"/>
      <c r="T271" s="5"/>
      <c r="U271" s="5"/>
      <c r="V271" s="5"/>
      <c r="W271" s="5"/>
      <c r="X271" s="5"/>
      <c r="Y271" s="5"/>
      <c r="Z271" s="5"/>
      <c r="AA271" s="5"/>
      <c r="AB271" s="5"/>
      <c r="AC271" s="5"/>
      <c r="AD271" s="5"/>
    </row>
    <row r="272" spans="1:30" ht="15.75" customHeight="1">
      <c r="A272" s="53"/>
      <c r="B272" s="53"/>
      <c r="C272" s="53"/>
      <c r="D272" s="53"/>
      <c r="E272" s="53"/>
      <c r="F272" s="53"/>
      <c r="G272" s="53"/>
      <c r="H272" s="53"/>
      <c r="I272" s="53"/>
      <c r="J272" s="5"/>
      <c r="K272" s="5"/>
      <c r="L272" s="5"/>
      <c r="M272" s="5"/>
      <c r="N272" s="5"/>
      <c r="O272" s="5"/>
      <c r="P272" s="5"/>
      <c r="Q272" s="5"/>
      <c r="R272" s="5"/>
      <c r="S272" s="5"/>
      <c r="T272" s="5"/>
      <c r="U272" s="5"/>
      <c r="V272" s="5"/>
      <c r="W272" s="5"/>
      <c r="X272" s="5"/>
      <c r="Y272" s="5"/>
      <c r="Z272" s="5"/>
      <c r="AA272" s="5"/>
      <c r="AB272" s="5"/>
      <c r="AC272" s="5"/>
      <c r="AD272" s="5"/>
    </row>
    <row r="273" spans="1:30" ht="15.75" customHeight="1">
      <c r="A273" s="53"/>
      <c r="B273" s="53"/>
      <c r="C273" s="53"/>
      <c r="D273" s="53"/>
      <c r="E273" s="53"/>
      <c r="F273" s="53"/>
      <c r="G273" s="53"/>
      <c r="H273" s="53"/>
      <c r="I273" s="53"/>
      <c r="J273" s="5"/>
      <c r="K273" s="5"/>
      <c r="L273" s="5"/>
      <c r="M273" s="5"/>
      <c r="N273" s="5"/>
      <c r="O273" s="5"/>
      <c r="P273" s="5"/>
      <c r="Q273" s="5"/>
      <c r="R273" s="5"/>
      <c r="S273" s="5"/>
      <c r="T273" s="5"/>
      <c r="U273" s="5"/>
      <c r="V273" s="5"/>
      <c r="W273" s="5"/>
      <c r="X273" s="5"/>
      <c r="Y273" s="5"/>
      <c r="Z273" s="5"/>
      <c r="AA273" s="5"/>
      <c r="AB273" s="5"/>
      <c r="AC273" s="5"/>
      <c r="AD273" s="5"/>
    </row>
    <row r="274" spans="1:30" ht="15.75" customHeight="1">
      <c r="A274" s="53"/>
      <c r="B274" s="53"/>
      <c r="C274" s="53"/>
      <c r="D274" s="53"/>
      <c r="E274" s="53"/>
      <c r="F274" s="53"/>
      <c r="G274" s="53"/>
      <c r="H274" s="53"/>
      <c r="I274" s="53"/>
      <c r="J274" s="5"/>
      <c r="K274" s="5"/>
      <c r="L274" s="5"/>
      <c r="M274" s="5"/>
      <c r="N274" s="5"/>
      <c r="O274" s="5"/>
      <c r="P274" s="5"/>
      <c r="Q274" s="5"/>
      <c r="R274" s="5"/>
      <c r="S274" s="5"/>
      <c r="T274" s="5"/>
      <c r="U274" s="5"/>
      <c r="V274" s="5"/>
      <c r="W274" s="5"/>
      <c r="X274" s="5"/>
      <c r="Y274" s="5"/>
      <c r="Z274" s="5"/>
      <c r="AA274" s="5"/>
      <c r="AB274" s="5"/>
      <c r="AC274" s="5"/>
      <c r="AD274" s="5"/>
    </row>
    <row r="275" spans="1:30" ht="15.75" customHeight="1">
      <c r="A275" s="53"/>
      <c r="B275" s="53"/>
      <c r="C275" s="53"/>
      <c r="D275" s="53"/>
      <c r="E275" s="53"/>
      <c r="F275" s="53"/>
      <c r="G275" s="53"/>
      <c r="H275" s="53"/>
      <c r="I275" s="53"/>
      <c r="J275" s="5"/>
      <c r="K275" s="5"/>
      <c r="L275" s="5"/>
      <c r="M275" s="5"/>
      <c r="N275" s="5"/>
      <c r="O275" s="5"/>
      <c r="P275" s="5"/>
      <c r="Q275" s="5"/>
      <c r="R275" s="5"/>
      <c r="S275" s="5"/>
      <c r="T275" s="5"/>
      <c r="U275" s="5"/>
      <c r="V275" s="5"/>
      <c r="W275" s="5"/>
      <c r="X275" s="5"/>
      <c r="Y275" s="5"/>
      <c r="Z275" s="5"/>
      <c r="AA275" s="5"/>
      <c r="AB275" s="5"/>
      <c r="AC275" s="5"/>
      <c r="AD275" s="5"/>
    </row>
    <row r="276" spans="1:30" ht="15.75" customHeight="1">
      <c r="A276" s="53"/>
      <c r="B276" s="53"/>
      <c r="C276" s="53"/>
      <c r="D276" s="53"/>
      <c r="E276" s="53"/>
      <c r="F276" s="53"/>
      <c r="G276" s="53"/>
      <c r="H276" s="53"/>
      <c r="I276" s="53"/>
      <c r="J276" s="5"/>
      <c r="K276" s="5"/>
      <c r="L276" s="5"/>
      <c r="M276" s="5"/>
      <c r="N276" s="5"/>
      <c r="O276" s="5"/>
      <c r="P276" s="5"/>
      <c r="Q276" s="5"/>
      <c r="R276" s="5"/>
      <c r="S276" s="5"/>
      <c r="T276" s="5"/>
      <c r="U276" s="5"/>
      <c r="V276" s="5"/>
      <c r="W276" s="5"/>
      <c r="X276" s="5"/>
      <c r="Y276" s="5"/>
      <c r="Z276" s="5"/>
      <c r="AA276" s="5"/>
      <c r="AB276" s="5"/>
      <c r="AC276" s="5"/>
      <c r="AD276" s="5"/>
    </row>
    <row r="277" spans="1:30" ht="15.75" customHeight="1">
      <c r="A277" s="53"/>
      <c r="B277" s="53"/>
      <c r="C277" s="53"/>
      <c r="D277" s="53"/>
      <c r="E277" s="53"/>
      <c r="F277" s="53"/>
      <c r="G277" s="53"/>
      <c r="H277" s="53"/>
      <c r="I277" s="53"/>
      <c r="J277" s="5"/>
      <c r="K277" s="5"/>
      <c r="L277" s="5"/>
      <c r="M277" s="5"/>
      <c r="N277" s="5"/>
      <c r="O277" s="5"/>
      <c r="P277" s="5"/>
      <c r="Q277" s="5"/>
      <c r="R277" s="5"/>
      <c r="S277" s="5"/>
      <c r="T277" s="5"/>
      <c r="U277" s="5"/>
      <c r="V277" s="5"/>
      <c r="W277" s="5"/>
      <c r="X277" s="5"/>
      <c r="Y277" s="5"/>
      <c r="Z277" s="5"/>
      <c r="AA277" s="5"/>
      <c r="AB277" s="5"/>
      <c r="AC277" s="5"/>
      <c r="AD277" s="5"/>
    </row>
    <row r="278" spans="1:30" ht="15.75" customHeight="1">
      <c r="A278" s="53"/>
      <c r="B278" s="53"/>
      <c r="C278" s="53"/>
      <c r="D278" s="53"/>
      <c r="E278" s="53"/>
      <c r="F278" s="53"/>
      <c r="G278" s="53"/>
      <c r="H278" s="53"/>
      <c r="I278" s="53"/>
      <c r="J278" s="5"/>
      <c r="K278" s="5"/>
      <c r="L278" s="5"/>
      <c r="M278" s="5"/>
      <c r="N278" s="5"/>
      <c r="O278" s="5"/>
      <c r="P278" s="5"/>
      <c r="Q278" s="5"/>
      <c r="R278" s="5"/>
      <c r="S278" s="5"/>
      <c r="T278" s="5"/>
      <c r="U278" s="5"/>
      <c r="V278" s="5"/>
      <c r="W278" s="5"/>
      <c r="X278" s="5"/>
      <c r="Y278" s="5"/>
      <c r="Z278" s="5"/>
      <c r="AA278" s="5"/>
      <c r="AB278" s="5"/>
      <c r="AC278" s="5"/>
      <c r="AD278" s="5"/>
    </row>
    <row r="279" spans="1:30" ht="15.75" customHeight="1">
      <c r="A279" s="53"/>
      <c r="B279" s="53"/>
      <c r="C279" s="53"/>
      <c r="D279" s="53"/>
      <c r="E279" s="53"/>
      <c r="F279" s="53"/>
      <c r="G279" s="53"/>
      <c r="H279" s="53"/>
      <c r="I279" s="53"/>
      <c r="J279" s="5"/>
      <c r="K279" s="5"/>
      <c r="L279" s="5"/>
      <c r="M279" s="5"/>
      <c r="N279" s="5"/>
      <c r="O279" s="5"/>
      <c r="P279" s="5"/>
      <c r="Q279" s="5"/>
      <c r="R279" s="5"/>
      <c r="S279" s="5"/>
      <c r="T279" s="5"/>
      <c r="U279" s="5"/>
      <c r="V279" s="5"/>
      <c r="W279" s="5"/>
      <c r="X279" s="5"/>
      <c r="Y279" s="5"/>
      <c r="Z279" s="5"/>
      <c r="AA279" s="5"/>
      <c r="AB279" s="5"/>
      <c r="AC279" s="5"/>
      <c r="AD279" s="5"/>
    </row>
    <row r="280" spans="1:30" ht="15.75" customHeight="1">
      <c r="A280" s="53"/>
      <c r="B280" s="53"/>
      <c r="C280" s="53"/>
      <c r="D280" s="53"/>
      <c r="E280" s="53"/>
      <c r="F280" s="53"/>
      <c r="G280" s="53"/>
      <c r="H280" s="53"/>
      <c r="I280" s="53"/>
      <c r="J280" s="5"/>
      <c r="K280" s="5"/>
      <c r="L280" s="5"/>
      <c r="M280" s="5"/>
      <c r="N280" s="5"/>
      <c r="O280" s="5"/>
      <c r="P280" s="5"/>
      <c r="Q280" s="5"/>
      <c r="R280" s="5"/>
      <c r="S280" s="5"/>
      <c r="T280" s="5"/>
      <c r="U280" s="5"/>
      <c r="V280" s="5"/>
      <c r="W280" s="5"/>
      <c r="X280" s="5"/>
      <c r="Y280" s="5"/>
      <c r="Z280" s="5"/>
      <c r="AA280" s="5"/>
      <c r="AB280" s="5"/>
      <c r="AC280" s="5"/>
      <c r="AD280" s="5"/>
    </row>
    <row r="281" spans="1:30" ht="15.75" customHeight="1">
      <c r="A281" s="53"/>
      <c r="B281" s="53"/>
      <c r="C281" s="53"/>
      <c r="D281" s="53"/>
      <c r="E281" s="53"/>
      <c r="F281" s="53"/>
      <c r="G281" s="53"/>
      <c r="H281" s="53"/>
      <c r="I281" s="53"/>
      <c r="J281" s="5"/>
      <c r="K281" s="5"/>
      <c r="L281" s="5"/>
      <c r="M281" s="5"/>
      <c r="N281" s="5"/>
      <c r="O281" s="5"/>
      <c r="P281" s="5"/>
      <c r="Q281" s="5"/>
      <c r="R281" s="5"/>
      <c r="S281" s="5"/>
      <c r="T281" s="5"/>
      <c r="U281" s="5"/>
      <c r="V281" s="5"/>
      <c r="W281" s="5"/>
      <c r="X281" s="5"/>
      <c r="Y281" s="5"/>
      <c r="Z281" s="5"/>
      <c r="AA281" s="5"/>
      <c r="AB281" s="5"/>
      <c r="AC281" s="5"/>
      <c r="AD281" s="5"/>
    </row>
    <row r="282" spans="1:30" ht="15.75" customHeight="1">
      <c r="A282" s="53"/>
      <c r="B282" s="53"/>
      <c r="C282" s="53"/>
      <c r="D282" s="53"/>
      <c r="E282" s="53"/>
      <c r="F282" s="53"/>
      <c r="G282" s="53"/>
      <c r="H282" s="53"/>
      <c r="I282" s="53"/>
      <c r="J282" s="5"/>
      <c r="K282" s="5"/>
      <c r="L282" s="5"/>
      <c r="M282" s="5"/>
      <c r="N282" s="5"/>
      <c r="O282" s="5"/>
      <c r="P282" s="5"/>
      <c r="Q282" s="5"/>
      <c r="R282" s="5"/>
      <c r="S282" s="5"/>
      <c r="T282" s="5"/>
      <c r="U282" s="5"/>
      <c r="V282" s="5"/>
      <c r="W282" s="5"/>
      <c r="X282" s="5"/>
      <c r="Y282" s="5"/>
      <c r="Z282" s="5"/>
      <c r="AA282" s="5"/>
      <c r="AB282" s="5"/>
      <c r="AC282" s="5"/>
      <c r="AD282" s="5"/>
    </row>
    <row r="283" spans="1:30" ht="15.75" customHeight="1"/>
    <row r="284" spans="1:30" ht="15.75" customHeight="1"/>
    <row r="285" spans="1:30" ht="15.75" customHeight="1"/>
    <row r="286" spans="1:30" ht="15.75" customHeight="1"/>
    <row r="287" spans="1:30" ht="15.75" customHeight="1"/>
    <row r="288" spans="1:30"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
    <mergeCell ref="L3:M3"/>
    <mergeCell ref="B3:C3"/>
    <mergeCell ref="D3:E3"/>
    <mergeCell ref="F3:G3"/>
    <mergeCell ref="H3:I3"/>
    <mergeCell ref="J3:K3"/>
  </mergeCells>
  <pageMargins left="0.75" right="0.75" top="1" bottom="1" header="0" footer="0"/>
  <pageSetup paperSize="9"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0"/>
  </sheetPr>
  <dimension ref="A1:Z1000"/>
  <sheetViews>
    <sheetView workbookViewId="0"/>
  </sheetViews>
  <sheetFormatPr defaultColWidth="12.6640625" defaultRowHeight="15" customHeight="1"/>
  <cols>
    <col min="1" max="1" width="32" customWidth="1"/>
    <col min="2" max="2" width="20" customWidth="1"/>
    <col min="3" max="3" width="19.109375" customWidth="1"/>
    <col min="4" max="4" width="22.33203125" customWidth="1"/>
    <col min="5" max="5" width="21.6640625" customWidth="1"/>
    <col min="6" max="6" width="22.109375" customWidth="1"/>
    <col min="8" max="8" width="15.33203125" customWidth="1"/>
    <col min="9" max="9" width="26" customWidth="1"/>
  </cols>
  <sheetData>
    <row r="1" spans="1:26" ht="15.75" customHeight="1">
      <c r="A1" s="1" t="s">
        <v>212</v>
      </c>
      <c r="B1" s="2"/>
      <c r="C1" s="2"/>
      <c r="D1" s="2"/>
      <c r="E1" s="2"/>
      <c r="F1" s="2"/>
      <c r="G1" s="2"/>
      <c r="H1" s="2"/>
      <c r="I1" s="2"/>
      <c r="J1" s="2"/>
      <c r="K1" s="2"/>
      <c r="L1" s="2"/>
      <c r="M1" s="2"/>
      <c r="N1" s="2"/>
      <c r="O1" s="2"/>
      <c r="P1" s="2"/>
      <c r="Q1" s="2"/>
      <c r="R1" s="2"/>
      <c r="S1" s="2"/>
      <c r="T1" s="2"/>
      <c r="U1" s="2"/>
      <c r="V1" s="2"/>
      <c r="W1" s="2"/>
      <c r="X1" s="2"/>
      <c r="Y1" s="2"/>
      <c r="Z1" s="2"/>
    </row>
    <row r="2" spans="1:26" ht="15.75" customHeight="1">
      <c r="A2" s="2"/>
      <c r="B2" s="121"/>
      <c r="C2" s="122"/>
      <c r="D2" s="5"/>
      <c r="E2" s="5"/>
      <c r="F2" s="2"/>
      <c r="G2" s="2"/>
      <c r="H2" s="2"/>
      <c r="I2" s="2"/>
      <c r="J2" s="2"/>
      <c r="K2" s="2"/>
      <c r="L2" s="2"/>
      <c r="M2" s="2"/>
      <c r="N2" s="2"/>
      <c r="O2" s="2"/>
      <c r="P2" s="2"/>
      <c r="Q2" s="2"/>
      <c r="R2" s="2"/>
      <c r="S2" s="2"/>
      <c r="T2" s="2"/>
      <c r="U2" s="2"/>
      <c r="V2" s="2"/>
      <c r="W2" s="2"/>
      <c r="X2" s="2"/>
      <c r="Y2" s="2"/>
      <c r="Z2" s="2"/>
    </row>
    <row r="3" spans="1:26" ht="36">
      <c r="A3" s="71"/>
      <c r="B3" s="13" t="s">
        <v>10</v>
      </c>
      <c r="C3" s="13" t="s">
        <v>213</v>
      </c>
      <c r="D3" s="2"/>
      <c r="E3" s="5"/>
      <c r="F3" s="5"/>
      <c r="G3" s="5"/>
      <c r="H3" s="2"/>
      <c r="I3" s="2"/>
      <c r="J3" s="2"/>
      <c r="K3" s="2"/>
      <c r="L3" s="2"/>
      <c r="M3" s="2"/>
      <c r="N3" s="2"/>
      <c r="O3" s="2"/>
      <c r="P3" s="2"/>
      <c r="Q3" s="2"/>
      <c r="R3" s="2"/>
      <c r="S3" s="2"/>
      <c r="T3" s="2"/>
      <c r="U3" s="2"/>
      <c r="V3" s="2"/>
      <c r="W3" s="2"/>
      <c r="X3" s="2"/>
      <c r="Y3" s="2"/>
      <c r="Z3" s="5"/>
    </row>
    <row r="4" spans="1:26" ht="15.75" customHeight="1">
      <c r="A4" s="10">
        <v>2021</v>
      </c>
      <c r="B4" s="10">
        <v>30</v>
      </c>
      <c r="C4" s="14">
        <f>B4/17341</f>
        <v>1.7300040366760856E-3</v>
      </c>
      <c r="D4" s="2"/>
      <c r="E4" s="5"/>
      <c r="F4" s="5"/>
      <c r="G4" s="5"/>
      <c r="H4" s="2"/>
      <c r="I4" s="2"/>
      <c r="J4" s="2"/>
      <c r="K4" s="2"/>
      <c r="L4" s="2"/>
      <c r="M4" s="2"/>
      <c r="N4" s="2"/>
      <c r="O4" s="2"/>
      <c r="P4" s="2"/>
      <c r="Q4" s="2"/>
      <c r="R4" s="2"/>
      <c r="S4" s="2"/>
      <c r="T4" s="2"/>
      <c r="U4" s="2"/>
      <c r="V4" s="2"/>
      <c r="W4" s="2"/>
      <c r="X4" s="2"/>
      <c r="Y4" s="2"/>
      <c r="Z4" s="5"/>
    </row>
    <row r="5" spans="1:26" ht="15.75" customHeight="1">
      <c r="A5" s="16">
        <v>2022</v>
      </c>
      <c r="B5" s="16">
        <v>28</v>
      </c>
      <c r="C5" s="21">
        <f>B5/16965</f>
        <v>1.6504568228706161E-3</v>
      </c>
      <c r="D5" s="2"/>
      <c r="E5" s="5"/>
      <c r="F5" s="5"/>
      <c r="G5" s="5"/>
      <c r="H5" s="2"/>
      <c r="I5" s="2"/>
      <c r="J5" s="2"/>
      <c r="K5" s="2"/>
      <c r="L5" s="2"/>
      <c r="M5" s="2"/>
      <c r="N5" s="2"/>
      <c r="O5" s="2"/>
      <c r="P5" s="2"/>
      <c r="Q5" s="2"/>
      <c r="R5" s="2"/>
      <c r="S5" s="2"/>
      <c r="T5" s="2"/>
      <c r="U5" s="2"/>
      <c r="V5" s="2"/>
      <c r="W5" s="2"/>
      <c r="X5" s="2"/>
      <c r="Y5" s="2"/>
      <c r="Z5" s="5"/>
    </row>
    <row r="6" spans="1:26" ht="15.75" customHeight="1">
      <c r="A6" s="10">
        <v>2023</v>
      </c>
      <c r="B6" s="10">
        <v>25</v>
      </c>
      <c r="C6" s="14">
        <f>B6/'Indicatore 1_Imprese registrate'!F23</f>
        <v>1.5132255916712064E-3</v>
      </c>
      <c r="D6" s="2"/>
      <c r="E6" s="5"/>
      <c r="F6" s="5"/>
      <c r="G6" s="6"/>
      <c r="H6" s="2"/>
      <c r="I6" s="2"/>
      <c r="J6" s="2"/>
      <c r="K6" s="2"/>
      <c r="L6" s="2"/>
      <c r="M6" s="2"/>
      <c r="N6" s="2"/>
      <c r="O6" s="2"/>
      <c r="P6" s="2"/>
      <c r="Q6" s="2"/>
      <c r="R6" s="2"/>
      <c r="S6" s="2"/>
      <c r="T6" s="2"/>
      <c r="U6" s="2"/>
      <c r="V6" s="2"/>
      <c r="W6" s="2"/>
      <c r="X6" s="2"/>
      <c r="Y6" s="2"/>
      <c r="Z6" s="2"/>
    </row>
    <row r="7" spans="1:26" ht="15.75" customHeight="1">
      <c r="A7" s="16">
        <v>2024</v>
      </c>
      <c r="B7" s="16">
        <v>20</v>
      </c>
      <c r="C7" s="21">
        <f>B7/'Indicatore 1_Imprese registrate'!H23</f>
        <v>1.2406947890818859E-3</v>
      </c>
      <c r="D7" s="2"/>
      <c r="E7" s="6"/>
      <c r="F7" s="5"/>
      <c r="G7" s="5"/>
      <c r="H7" s="2"/>
      <c r="I7" s="2"/>
      <c r="J7" s="2"/>
      <c r="K7" s="2"/>
      <c r="L7" s="2"/>
      <c r="M7" s="2"/>
      <c r="N7" s="2"/>
      <c r="O7" s="2"/>
      <c r="P7" s="2"/>
      <c r="Q7" s="2"/>
      <c r="R7" s="2"/>
      <c r="S7" s="2"/>
      <c r="T7" s="2"/>
      <c r="U7" s="2"/>
      <c r="V7" s="2"/>
      <c r="W7" s="2"/>
      <c r="X7" s="2"/>
      <c r="Y7" s="2"/>
      <c r="Z7" s="2"/>
    </row>
    <row r="8" spans="1:26" ht="15.75" customHeight="1">
      <c r="A8" s="10">
        <v>2025</v>
      </c>
      <c r="B8" s="10">
        <v>15</v>
      </c>
      <c r="C8" s="14">
        <f>B8/'Indicatore 1_Imprese registrate'!J23</f>
        <v>9.3879083740142696E-4</v>
      </c>
      <c r="D8" s="2"/>
      <c r="E8" s="6"/>
      <c r="F8" s="5"/>
      <c r="G8" s="5"/>
      <c r="H8" s="2"/>
      <c r="I8" s="2"/>
      <c r="J8" s="2"/>
      <c r="K8" s="2"/>
      <c r="L8" s="2"/>
      <c r="M8" s="2"/>
      <c r="N8" s="2"/>
      <c r="O8" s="2"/>
      <c r="P8" s="2"/>
      <c r="Q8" s="2"/>
      <c r="R8" s="2"/>
      <c r="S8" s="2"/>
      <c r="T8" s="2"/>
      <c r="U8" s="2"/>
      <c r="V8" s="2"/>
      <c r="W8" s="2"/>
      <c r="X8" s="2"/>
      <c r="Y8" s="2"/>
      <c r="Z8" s="2"/>
    </row>
    <row r="9" spans="1:26" ht="15.75" customHeight="1">
      <c r="A9" s="16">
        <v>2026</v>
      </c>
      <c r="B9" s="16">
        <v>13</v>
      </c>
      <c r="C9" s="21">
        <f>B9/'Indicatore 1_Imprese registrate'!L23</f>
        <v>8.2081070842278067E-4</v>
      </c>
      <c r="D9" s="2"/>
      <c r="E9" s="6"/>
      <c r="F9" s="5"/>
      <c r="G9" s="5"/>
      <c r="H9" s="2"/>
      <c r="I9" s="2"/>
      <c r="J9" s="2"/>
      <c r="K9" s="2"/>
      <c r="L9" s="2"/>
      <c r="M9" s="2"/>
      <c r="N9" s="2"/>
      <c r="O9" s="2"/>
      <c r="P9" s="2"/>
      <c r="Q9" s="2"/>
      <c r="R9" s="2"/>
      <c r="S9" s="2"/>
      <c r="T9" s="2"/>
      <c r="U9" s="2"/>
      <c r="V9" s="2"/>
      <c r="W9" s="2"/>
      <c r="X9" s="2"/>
      <c r="Y9" s="2"/>
      <c r="Z9" s="2"/>
    </row>
    <row r="10" spans="1:26" ht="15.75" customHeight="1">
      <c r="A10" s="25" t="s">
        <v>107</v>
      </c>
      <c r="B10" s="2"/>
      <c r="C10" s="2"/>
      <c r="D10" s="2"/>
      <c r="E10" s="5"/>
      <c r="F10" s="5"/>
      <c r="G10" s="5"/>
      <c r="H10" s="2"/>
      <c r="I10" s="2"/>
      <c r="J10" s="2"/>
      <c r="K10" s="2"/>
      <c r="L10" s="2"/>
      <c r="M10" s="2"/>
      <c r="N10" s="2"/>
      <c r="O10" s="2"/>
      <c r="P10" s="2"/>
      <c r="Q10" s="2"/>
      <c r="R10" s="2"/>
      <c r="S10" s="2"/>
      <c r="T10" s="2"/>
      <c r="U10" s="2"/>
      <c r="V10" s="2"/>
      <c r="W10" s="2"/>
      <c r="X10" s="2"/>
      <c r="Y10" s="2"/>
      <c r="Z10" s="2"/>
    </row>
    <row r="11" spans="1:26" ht="15.75" customHeight="1">
      <c r="A11" s="2"/>
      <c r="B11" s="2"/>
      <c r="C11" s="2"/>
      <c r="D11" s="2"/>
      <c r="E11" s="5"/>
      <c r="F11" s="5"/>
      <c r="G11" s="5"/>
      <c r="H11" s="2"/>
      <c r="I11" s="2"/>
      <c r="J11" s="2"/>
      <c r="K11" s="2"/>
      <c r="L11" s="2"/>
      <c r="M11" s="2"/>
      <c r="N11" s="2"/>
      <c r="O11" s="2"/>
      <c r="P11" s="2"/>
      <c r="Q11" s="2"/>
      <c r="R11" s="2"/>
      <c r="S11" s="2"/>
      <c r="T11" s="2"/>
      <c r="U11" s="2"/>
      <c r="V11" s="2"/>
      <c r="W11" s="2"/>
      <c r="X11" s="2"/>
      <c r="Y11" s="2"/>
      <c r="Z11" s="2"/>
    </row>
    <row r="12" spans="1:26" ht="15.75" customHeight="1">
      <c r="A12" s="2"/>
      <c r="B12" s="2"/>
      <c r="C12" s="2"/>
      <c r="D12" s="2"/>
      <c r="E12" s="5"/>
      <c r="F12" s="5"/>
      <c r="G12" s="5"/>
      <c r="H12" s="2"/>
      <c r="I12" s="2"/>
      <c r="J12" s="2"/>
      <c r="K12" s="2"/>
      <c r="L12" s="2"/>
      <c r="M12" s="2"/>
      <c r="N12" s="2"/>
      <c r="O12" s="2"/>
      <c r="P12" s="2"/>
      <c r="Q12" s="2"/>
      <c r="R12" s="2"/>
      <c r="S12" s="2"/>
      <c r="T12" s="2"/>
      <c r="U12" s="2"/>
      <c r="V12" s="2"/>
      <c r="W12" s="2"/>
      <c r="X12" s="2"/>
      <c r="Y12" s="2"/>
      <c r="Z12" s="2"/>
    </row>
    <row r="13" spans="1:26" ht="15.75" customHeight="1">
      <c r="A13" s="2"/>
      <c r="B13" s="2"/>
      <c r="C13" s="2"/>
      <c r="D13" s="2"/>
      <c r="E13" s="5"/>
      <c r="F13" s="5"/>
      <c r="G13" s="5"/>
      <c r="H13" s="2"/>
      <c r="I13" s="2"/>
      <c r="J13" s="2"/>
      <c r="K13" s="2"/>
      <c r="L13" s="2"/>
      <c r="M13" s="2"/>
      <c r="N13" s="2"/>
      <c r="O13" s="2"/>
      <c r="P13" s="2"/>
      <c r="Q13" s="2"/>
      <c r="R13" s="2"/>
      <c r="S13" s="2"/>
      <c r="T13" s="2"/>
      <c r="U13" s="2"/>
      <c r="V13" s="2"/>
      <c r="W13" s="2"/>
      <c r="X13" s="2"/>
      <c r="Y13" s="2"/>
      <c r="Z13" s="2"/>
    </row>
    <row r="14" spans="1:26" ht="15.75" customHeight="1">
      <c r="A14" s="2"/>
      <c r="B14" s="2"/>
      <c r="C14" s="73"/>
      <c r="D14" s="2"/>
      <c r="E14" s="2"/>
      <c r="F14" s="2"/>
      <c r="G14" s="2"/>
      <c r="H14" s="2"/>
      <c r="I14" s="2"/>
      <c r="J14" s="2"/>
      <c r="K14" s="2"/>
      <c r="L14" s="2"/>
      <c r="M14" s="2"/>
      <c r="N14" s="2"/>
      <c r="O14" s="2"/>
      <c r="P14" s="2"/>
      <c r="Q14" s="2"/>
      <c r="R14" s="2"/>
      <c r="S14" s="2"/>
      <c r="T14" s="2"/>
      <c r="U14" s="2"/>
      <c r="V14" s="2"/>
      <c r="W14" s="2"/>
      <c r="X14" s="2"/>
      <c r="Y14" s="2"/>
      <c r="Z14" s="2"/>
    </row>
    <row r="15" spans="1:26" ht="15.75" customHeight="1">
      <c r="A15" s="2"/>
      <c r="B15" s="2"/>
      <c r="C15" s="2"/>
      <c r="D15" s="2"/>
      <c r="E15" s="2"/>
      <c r="F15" s="2"/>
      <c r="G15" s="2"/>
      <c r="H15" s="2"/>
      <c r="I15" s="2"/>
      <c r="J15" s="2"/>
      <c r="K15" s="2"/>
      <c r="L15" s="2"/>
      <c r="M15" s="2"/>
      <c r="N15" s="2"/>
      <c r="O15" s="2"/>
      <c r="P15" s="2"/>
      <c r="Q15" s="2"/>
      <c r="R15" s="2"/>
      <c r="S15" s="2"/>
      <c r="T15" s="2"/>
      <c r="U15" s="2"/>
      <c r="V15" s="2"/>
      <c r="W15" s="2"/>
      <c r="X15" s="2"/>
      <c r="Y15" s="2"/>
      <c r="Z15" s="2"/>
    </row>
    <row r="16" spans="1:26" ht="15.75" customHeight="1">
      <c r="A16" s="2"/>
      <c r="B16" s="2"/>
      <c r="C16" s="2"/>
      <c r="D16" s="2"/>
      <c r="E16" s="2"/>
      <c r="F16" s="2"/>
      <c r="G16" s="2"/>
      <c r="H16" s="2"/>
      <c r="I16" s="2"/>
      <c r="J16" s="2"/>
      <c r="K16" s="2"/>
      <c r="L16" s="2"/>
      <c r="M16" s="2"/>
      <c r="N16" s="2"/>
      <c r="O16" s="2"/>
      <c r="P16" s="2"/>
      <c r="Q16" s="2"/>
      <c r="R16" s="2"/>
      <c r="S16" s="2"/>
      <c r="T16" s="2"/>
      <c r="U16" s="2"/>
      <c r="V16" s="2"/>
      <c r="W16" s="2"/>
      <c r="X16" s="2"/>
      <c r="Y16" s="2"/>
      <c r="Z16" s="2"/>
    </row>
    <row r="17" spans="1:26" ht="15.75" customHeight="1">
      <c r="A17" s="2"/>
      <c r="B17" s="2"/>
      <c r="C17" s="74"/>
      <c r="D17" s="2"/>
      <c r="E17" s="2"/>
      <c r="F17" s="2"/>
      <c r="G17" s="2"/>
      <c r="H17" s="2"/>
      <c r="I17" s="2"/>
      <c r="J17" s="2"/>
      <c r="K17" s="2"/>
      <c r="L17" s="2"/>
      <c r="M17" s="2"/>
      <c r="N17" s="2"/>
      <c r="O17" s="2"/>
      <c r="P17" s="2"/>
      <c r="Q17" s="2"/>
      <c r="R17" s="2"/>
      <c r="S17" s="2"/>
      <c r="T17" s="2"/>
      <c r="U17" s="2"/>
      <c r="V17" s="2"/>
      <c r="W17" s="2"/>
      <c r="X17" s="2"/>
      <c r="Y17" s="2"/>
      <c r="Z17" s="2"/>
    </row>
    <row r="18" spans="1:26" ht="15.75" customHeight="1">
      <c r="A18" s="2"/>
      <c r="B18" s="2"/>
      <c r="C18" s="74"/>
      <c r="D18" s="2"/>
      <c r="E18" s="2"/>
      <c r="F18" s="2"/>
      <c r="G18" s="2"/>
      <c r="H18" s="2"/>
      <c r="I18" s="2"/>
      <c r="J18" s="2"/>
      <c r="K18" s="2"/>
      <c r="L18" s="2"/>
      <c r="M18" s="2"/>
      <c r="N18" s="2"/>
      <c r="O18" s="2"/>
      <c r="P18" s="2"/>
      <c r="Q18" s="2"/>
      <c r="R18" s="2"/>
      <c r="S18" s="2"/>
      <c r="T18" s="2"/>
      <c r="U18" s="2"/>
      <c r="V18" s="2"/>
      <c r="W18" s="2"/>
      <c r="X18" s="2"/>
      <c r="Y18" s="2"/>
      <c r="Z18" s="2"/>
    </row>
    <row r="19" spans="1:26" ht="15.75" customHeight="1">
      <c r="A19" s="5"/>
      <c r="B19" s="2"/>
      <c r="C19" s="74"/>
      <c r="D19" s="2"/>
      <c r="E19" s="2"/>
      <c r="F19" s="2"/>
      <c r="G19" s="2"/>
      <c r="H19" s="2"/>
      <c r="I19" s="2"/>
      <c r="J19" s="2"/>
      <c r="K19" s="2"/>
      <c r="L19" s="2"/>
      <c r="M19" s="2"/>
      <c r="N19" s="2"/>
      <c r="O19" s="2"/>
      <c r="P19" s="2"/>
      <c r="Q19" s="2"/>
      <c r="R19" s="2"/>
      <c r="S19" s="2"/>
      <c r="T19" s="2"/>
      <c r="U19" s="2"/>
      <c r="V19" s="2"/>
      <c r="W19" s="2"/>
      <c r="X19" s="2"/>
      <c r="Y19" s="2"/>
      <c r="Z19" s="2"/>
    </row>
    <row r="20" spans="1:26" ht="15.75" customHeight="1">
      <c r="A20" s="5"/>
      <c r="B20" s="2"/>
      <c r="C20" s="2"/>
      <c r="D20" s="2"/>
      <c r="E20" s="2"/>
      <c r="F20" s="2"/>
      <c r="G20" s="2"/>
      <c r="H20" s="2"/>
      <c r="I20" s="2"/>
      <c r="J20" s="2"/>
      <c r="K20" s="2"/>
      <c r="L20" s="2"/>
      <c r="M20" s="2"/>
      <c r="N20" s="2"/>
      <c r="O20" s="2"/>
      <c r="P20" s="2"/>
      <c r="Q20" s="2"/>
      <c r="R20" s="2"/>
      <c r="S20" s="2"/>
      <c r="T20" s="2"/>
      <c r="U20" s="2"/>
      <c r="V20" s="2"/>
      <c r="W20" s="2"/>
      <c r="X20" s="2"/>
      <c r="Y20" s="2"/>
      <c r="Z20" s="2"/>
    </row>
    <row r="21" spans="1:26" ht="15.75" customHeight="1">
      <c r="A21" s="5"/>
      <c r="B21" s="2"/>
      <c r="C21" s="2"/>
      <c r="D21" s="2"/>
      <c r="E21" s="2"/>
      <c r="F21" s="2"/>
      <c r="G21" s="2"/>
      <c r="H21" s="2"/>
      <c r="I21" s="2"/>
      <c r="J21" s="2"/>
      <c r="K21" s="2"/>
      <c r="L21" s="2"/>
      <c r="M21" s="2"/>
      <c r="N21" s="2"/>
      <c r="O21" s="2"/>
      <c r="P21" s="2"/>
      <c r="Q21" s="2"/>
      <c r="R21" s="2"/>
      <c r="S21" s="2"/>
      <c r="T21" s="2"/>
      <c r="U21" s="2"/>
      <c r="V21" s="2"/>
      <c r="W21" s="2"/>
      <c r="X21" s="2"/>
      <c r="Y21" s="2"/>
      <c r="Z21" s="2"/>
    </row>
    <row r="22" spans="1:26" ht="15.75" customHeight="1">
      <c r="A22" s="2"/>
      <c r="B22" s="2"/>
      <c r="C22" s="2"/>
      <c r="D22" s="2"/>
      <c r="E22" s="2"/>
      <c r="F22" s="2"/>
      <c r="G22" s="2"/>
      <c r="H22" s="2"/>
      <c r="I22" s="2"/>
      <c r="J22" s="2"/>
      <c r="K22" s="2"/>
      <c r="L22" s="2"/>
      <c r="M22" s="2"/>
      <c r="N22" s="2"/>
      <c r="O22" s="2"/>
      <c r="P22" s="2"/>
      <c r="Q22" s="2"/>
      <c r="R22" s="2"/>
      <c r="S22" s="2"/>
      <c r="T22" s="2"/>
      <c r="U22" s="2"/>
      <c r="V22" s="2"/>
      <c r="W22" s="2"/>
      <c r="X22" s="2"/>
      <c r="Y22" s="2"/>
      <c r="Z22" s="2"/>
    </row>
    <row r="23" spans="1:26" ht="15.75" customHeight="1">
      <c r="A23" s="2"/>
      <c r="B23" s="2"/>
      <c r="C23" s="2"/>
      <c r="D23" s="2"/>
      <c r="E23" s="2"/>
      <c r="F23" s="2"/>
      <c r="G23" s="2"/>
      <c r="H23" s="2"/>
      <c r="I23" s="2"/>
      <c r="J23" s="2"/>
      <c r="K23" s="2"/>
      <c r="L23" s="2"/>
      <c r="M23" s="2"/>
      <c r="N23" s="2"/>
      <c r="O23" s="2"/>
      <c r="P23" s="2"/>
      <c r="Q23" s="2"/>
      <c r="R23" s="2"/>
      <c r="S23" s="2"/>
      <c r="T23" s="2"/>
      <c r="U23" s="2"/>
      <c r="V23" s="2"/>
      <c r="W23" s="2"/>
      <c r="X23" s="2"/>
      <c r="Y23" s="2"/>
      <c r="Z23" s="2"/>
    </row>
    <row r="24" spans="1:26" ht="15.75" customHeight="1">
      <c r="A24" s="2"/>
      <c r="B24" s="2"/>
      <c r="C24" s="2"/>
      <c r="D24" s="2"/>
      <c r="E24" s="2"/>
      <c r="F24" s="2"/>
      <c r="G24" s="2"/>
      <c r="H24" s="2"/>
      <c r="I24" s="2"/>
      <c r="J24" s="2"/>
      <c r="K24" s="2"/>
      <c r="L24" s="2"/>
      <c r="M24" s="2"/>
      <c r="N24" s="2"/>
      <c r="O24" s="2"/>
      <c r="P24" s="2"/>
      <c r="Q24" s="2"/>
      <c r="R24" s="2"/>
      <c r="S24" s="2"/>
      <c r="T24" s="2"/>
      <c r="U24" s="2"/>
      <c r="V24" s="2"/>
      <c r="W24" s="2"/>
      <c r="X24" s="2"/>
      <c r="Y24" s="2"/>
      <c r="Z24" s="2"/>
    </row>
    <row r="25" spans="1:26" ht="15.75" customHeight="1">
      <c r="A25" s="2"/>
      <c r="B25" s="2"/>
      <c r="C25" s="2"/>
      <c r="D25" s="2"/>
      <c r="E25" s="2"/>
      <c r="F25" s="2"/>
      <c r="G25" s="2"/>
      <c r="H25" s="2"/>
      <c r="I25" s="2"/>
      <c r="J25" s="2"/>
      <c r="K25" s="2"/>
      <c r="L25" s="2"/>
      <c r="M25" s="2"/>
      <c r="N25" s="2"/>
      <c r="O25" s="2"/>
      <c r="P25" s="2"/>
      <c r="Q25" s="2"/>
      <c r="R25" s="2"/>
      <c r="S25" s="2"/>
      <c r="T25" s="2"/>
      <c r="U25" s="2"/>
      <c r="V25" s="2"/>
      <c r="W25" s="2"/>
      <c r="X25" s="2"/>
      <c r="Y25" s="2"/>
      <c r="Z25" s="2"/>
    </row>
    <row r="26" spans="1:26" ht="15.75" customHeight="1">
      <c r="A26" s="2"/>
      <c r="B26" s="2"/>
      <c r="C26" s="2"/>
      <c r="D26" s="2"/>
      <c r="E26" s="2"/>
      <c r="F26" s="2"/>
      <c r="G26" s="2"/>
      <c r="H26" s="2"/>
      <c r="I26" s="2"/>
      <c r="J26" s="2"/>
      <c r="K26" s="2"/>
      <c r="L26" s="2"/>
      <c r="M26" s="2"/>
      <c r="N26" s="2"/>
      <c r="O26" s="2"/>
      <c r="P26" s="2"/>
      <c r="Q26" s="2"/>
      <c r="R26" s="2"/>
      <c r="S26" s="2"/>
      <c r="T26" s="2"/>
      <c r="U26" s="2"/>
      <c r="V26" s="2"/>
      <c r="W26" s="2"/>
      <c r="X26" s="2"/>
      <c r="Y26" s="2"/>
      <c r="Z26" s="2"/>
    </row>
    <row r="27" spans="1:26" ht="15.75" customHeight="1">
      <c r="A27" s="2"/>
      <c r="B27" s="2"/>
      <c r="C27" s="2"/>
      <c r="D27" s="2"/>
      <c r="E27" s="2"/>
      <c r="F27" s="2"/>
      <c r="G27" s="2"/>
      <c r="H27" s="2"/>
      <c r="I27" s="2"/>
      <c r="J27" s="2"/>
      <c r="K27" s="2"/>
      <c r="L27" s="2"/>
      <c r="M27" s="2"/>
      <c r="N27" s="2"/>
      <c r="O27" s="2"/>
      <c r="P27" s="2"/>
      <c r="Q27" s="2"/>
      <c r="R27" s="2"/>
      <c r="S27" s="2"/>
      <c r="T27" s="2"/>
      <c r="U27" s="2"/>
      <c r="V27" s="2"/>
      <c r="W27" s="2"/>
      <c r="X27" s="2"/>
      <c r="Y27" s="2"/>
      <c r="Z27" s="2"/>
    </row>
    <row r="28" spans="1:26" ht="15.75" customHeight="1">
      <c r="A28" s="2"/>
      <c r="B28" s="2"/>
      <c r="C28" s="2"/>
      <c r="D28" s="2"/>
      <c r="E28" s="2"/>
      <c r="F28" s="2"/>
      <c r="G28" s="2"/>
      <c r="H28" s="2"/>
      <c r="I28" s="2"/>
      <c r="J28" s="2"/>
      <c r="K28" s="2"/>
      <c r="L28" s="2"/>
      <c r="M28" s="2"/>
      <c r="N28" s="2"/>
      <c r="O28" s="2"/>
      <c r="P28" s="2"/>
      <c r="Q28" s="2"/>
      <c r="R28" s="2"/>
      <c r="S28" s="2"/>
      <c r="T28" s="2"/>
      <c r="U28" s="2"/>
      <c r="V28" s="2"/>
      <c r="W28" s="2"/>
      <c r="X28" s="2"/>
      <c r="Y28" s="2"/>
      <c r="Z28" s="2"/>
    </row>
    <row r="29" spans="1:26" ht="15.75" customHeight="1">
      <c r="A29" s="2"/>
      <c r="B29" s="2"/>
      <c r="C29" s="2"/>
      <c r="D29" s="2"/>
      <c r="E29" s="2"/>
      <c r="F29" s="2"/>
      <c r="G29" s="2"/>
      <c r="H29" s="2"/>
      <c r="I29" s="2"/>
      <c r="J29" s="2"/>
      <c r="K29" s="2"/>
      <c r="L29" s="2"/>
      <c r="M29" s="2"/>
      <c r="N29" s="2"/>
      <c r="O29" s="2"/>
      <c r="P29" s="2"/>
      <c r="Q29" s="2"/>
      <c r="R29" s="2"/>
      <c r="S29" s="2"/>
      <c r="T29" s="2"/>
      <c r="U29" s="2"/>
      <c r="V29" s="2"/>
      <c r="W29" s="2"/>
      <c r="X29" s="2"/>
      <c r="Y29" s="2"/>
      <c r="Z29" s="2"/>
    </row>
    <row r="30" spans="1:26" ht="15.75" customHeight="1">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6" ht="15.75" customHeight="1">
      <c r="A31" s="2"/>
      <c r="B31" s="2"/>
      <c r="C31" s="2"/>
      <c r="D31" s="2"/>
      <c r="E31" s="2"/>
      <c r="F31" s="2"/>
      <c r="G31" s="2"/>
      <c r="H31" s="2"/>
      <c r="I31" s="2"/>
      <c r="J31" s="2"/>
      <c r="K31" s="2"/>
      <c r="L31" s="2"/>
      <c r="M31" s="2"/>
      <c r="N31" s="2"/>
      <c r="O31" s="2"/>
      <c r="P31" s="2"/>
      <c r="Q31" s="2"/>
      <c r="R31" s="2"/>
      <c r="S31" s="2"/>
      <c r="T31" s="2"/>
      <c r="U31" s="2"/>
      <c r="V31" s="2"/>
      <c r="W31" s="2"/>
      <c r="X31" s="2"/>
      <c r="Y31" s="2"/>
      <c r="Z31" s="2"/>
    </row>
    <row r="32" spans="1:26" ht="15.75" customHeight="1">
      <c r="A32" s="2"/>
      <c r="B32" s="2"/>
      <c r="C32" s="2"/>
      <c r="D32" s="2"/>
      <c r="E32" s="2"/>
      <c r="F32" s="2"/>
      <c r="G32" s="2"/>
      <c r="H32" s="2"/>
      <c r="I32" s="2"/>
      <c r="J32" s="2"/>
      <c r="K32" s="2"/>
      <c r="L32" s="2"/>
      <c r="M32" s="2"/>
      <c r="N32" s="2"/>
      <c r="O32" s="2"/>
      <c r="P32" s="2"/>
      <c r="Q32" s="2"/>
      <c r="R32" s="2"/>
      <c r="S32" s="2"/>
      <c r="T32" s="2"/>
      <c r="U32" s="2"/>
      <c r="V32" s="2"/>
      <c r="W32" s="2"/>
      <c r="X32" s="2"/>
      <c r="Y32" s="2"/>
      <c r="Z32" s="2"/>
    </row>
    <row r="33" spans="1:26" ht="15.75" customHeight="1">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ht="15.75" customHeight="1">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ht="15.75" customHeight="1">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ht="15.75" customHeight="1">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ht="15.75" customHeight="1">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ht="15.75" customHeight="1">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ht="15.75" customHeight="1">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ht="15.75" customHeight="1">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ht="15.75" customHeight="1">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ht="15.75" customHeight="1">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15.75" customHeight="1">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15.75" customHeight="1">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5.75" customHeight="1">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15.75" customHeight="1">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15.75" customHeight="1">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5.7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5.7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5.7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5.7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5.7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5.7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5.7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5.7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5.7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5.7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5.7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5.7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5.7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5.7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5.7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5.7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5.7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5.7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5.7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5.7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5.7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5.7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5.7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5.7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5.7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5.7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5.7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5.7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5.7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5.7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5.7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5.7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5.7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5.7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5.7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5.7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5.7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5.7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5.7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5.7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5.7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5.7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5.7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5.7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5.7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5.7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5.7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5.7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5.7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5.7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5.7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5.7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5.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5.75" customHeight="1"/>
    <row r="222" spans="1:26" ht="15.75" customHeight="1"/>
    <row r="223" spans="1:26" ht="15.75" customHeight="1"/>
    <row r="224" spans="1:26"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B2:C2"/>
  </mergeCells>
  <pageMargins left="0.75" right="0.75" top="1" bottom="1" header="0" footer="0"/>
  <pageSetup paperSize="9"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0"/>
  </sheetPr>
  <dimension ref="A1:Z1000"/>
  <sheetViews>
    <sheetView workbookViewId="0"/>
  </sheetViews>
  <sheetFormatPr defaultColWidth="12.6640625" defaultRowHeight="15" customHeight="1"/>
  <cols>
    <col min="1" max="1" width="32" customWidth="1"/>
    <col min="2" max="2" width="20" customWidth="1"/>
    <col min="3" max="3" width="19.109375" customWidth="1"/>
    <col min="4" max="4" width="22.33203125" customWidth="1"/>
    <col min="5" max="5" width="21.6640625" customWidth="1"/>
    <col min="6" max="6" width="22.109375" customWidth="1"/>
    <col min="8" max="8" width="15.33203125" customWidth="1"/>
    <col min="9" max="9" width="26" customWidth="1"/>
  </cols>
  <sheetData>
    <row r="1" spans="1:26" ht="15.75" customHeight="1">
      <c r="A1" s="1" t="s">
        <v>217</v>
      </c>
      <c r="B1" s="2"/>
      <c r="C1" s="2"/>
      <c r="D1" s="2"/>
      <c r="E1" s="2"/>
      <c r="F1" s="2"/>
      <c r="G1" s="2"/>
      <c r="H1" s="2"/>
      <c r="I1" s="2"/>
      <c r="J1" s="2"/>
      <c r="K1" s="2"/>
      <c r="L1" s="2"/>
      <c r="M1" s="2"/>
      <c r="N1" s="2"/>
      <c r="O1" s="2"/>
      <c r="P1" s="2"/>
      <c r="Q1" s="2"/>
      <c r="R1" s="2"/>
      <c r="S1" s="2"/>
      <c r="T1" s="2"/>
      <c r="U1" s="2"/>
      <c r="V1" s="2"/>
      <c r="W1" s="2"/>
      <c r="X1" s="2"/>
      <c r="Y1" s="2"/>
      <c r="Z1" s="2"/>
    </row>
    <row r="2" spans="1:26" ht="15.75" customHeight="1">
      <c r="A2" s="5"/>
      <c r="B2" s="2"/>
      <c r="C2" s="2"/>
      <c r="D2" s="2"/>
      <c r="E2" s="2"/>
      <c r="F2" s="2"/>
      <c r="G2" s="2"/>
      <c r="H2" s="2"/>
      <c r="I2" s="2"/>
      <c r="J2" s="2"/>
      <c r="K2" s="2"/>
      <c r="L2" s="2"/>
      <c r="M2" s="2"/>
      <c r="N2" s="2"/>
      <c r="O2" s="2"/>
      <c r="P2" s="2"/>
      <c r="Q2" s="2"/>
      <c r="R2" s="2"/>
      <c r="S2" s="2"/>
      <c r="T2" s="2"/>
      <c r="U2" s="2"/>
      <c r="V2" s="2"/>
      <c r="W2" s="2"/>
      <c r="X2" s="2"/>
      <c r="Y2" s="2"/>
      <c r="Z2" s="2"/>
    </row>
    <row r="3" spans="1:26" ht="15.75" customHeight="1">
      <c r="A3" s="2"/>
      <c r="B3" s="105">
        <v>2026</v>
      </c>
      <c r="C3" s="107"/>
      <c r="D3" s="2"/>
      <c r="E3" s="2"/>
      <c r="F3" s="2"/>
      <c r="G3" s="2"/>
      <c r="H3" s="2"/>
      <c r="I3" s="2"/>
      <c r="J3" s="2"/>
      <c r="K3" s="2"/>
      <c r="L3" s="2"/>
      <c r="M3" s="2"/>
      <c r="N3" s="2"/>
      <c r="O3" s="2"/>
      <c r="P3" s="2"/>
      <c r="Q3" s="2"/>
      <c r="R3" s="2"/>
      <c r="S3" s="2"/>
      <c r="T3" s="2"/>
      <c r="U3" s="2"/>
      <c r="V3" s="2"/>
      <c r="W3" s="2"/>
      <c r="X3" s="2"/>
      <c r="Y3" s="2"/>
      <c r="Z3" s="2"/>
    </row>
    <row r="4" spans="1:26" ht="30.6">
      <c r="A4" s="76"/>
      <c r="B4" s="7" t="s">
        <v>218</v>
      </c>
      <c r="C4" s="7" t="s">
        <v>219</v>
      </c>
      <c r="D4" s="2"/>
      <c r="E4" s="2"/>
      <c r="F4" s="2"/>
      <c r="G4" s="2"/>
      <c r="H4" s="2"/>
      <c r="I4" s="2"/>
      <c r="J4" s="2"/>
      <c r="K4" s="2"/>
      <c r="L4" s="2"/>
      <c r="M4" s="2"/>
      <c r="N4" s="2"/>
      <c r="O4" s="2"/>
      <c r="P4" s="2"/>
      <c r="Q4" s="2"/>
      <c r="R4" s="2"/>
      <c r="S4" s="2"/>
      <c r="T4" s="2"/>
      <c r="U4" s="2"/>
      <c r="V4" s="2"/>
      <c r="W4" s="2"/>
      <c r="X4" s="2"/>
      <c r="Y4" s="2"/>
      <c r="Z4" s="2"/>
    </row>
    <row r="5" spans="1:26" ht="13.2">
      <c r="A5" s="10" t="s">
        <v>220</v>
      </c>
      <c r="B5" s="10">
        <v>0</v>
      </c>
      <c r="C5" s="14">
        <f t="shared" ref="C5:C10" si="0">B5/$B$10</f>
        <v>0</v>
      </c>
      <c r="D5" s="2"/>
      <c r="E5" s="2"/>
      <c r="F5" s="2"/>
      <c r="G5" s="2"/>
      <c r="H5" s="2"/>
      <c r="I5" s="2"/>
      <c r="J5" s="2"/>
      <c r="K5" s="2"/>
      <c r="L5" s="2"/>
      <c r="M5" s="2"/>
      <c r="N5" s="2"/>
      <c r="O5" s="2"/>
      <c r="P5" s="2"/>
      <c r="Q5" s="2"/>
      <c r="R5" s="2"/>
      <c r="S5" s="2"/>
      <c r="T5" s="2"/>
      <c r="U5" s="2"/>
      <c r="V5" s="2"/>
      <c r="W5" s="2"/>
      <c r="X5" s="2"/>
      <c r="Y5" s="2"/>
      <c r="Z5" s="2"/>
    </row>
    <row r="6" spans="1:26" ht="13.2">
      <c r="A6" s="16" t="s">
        <v>221</v>
      </c>
      <c r="B6" s="16">
        <v>3</v>
      </c>
      <c r="C6" s="21">
        <f t="shared" si="0"/>
        <v>0.23076923076923078</v>
      </c>
      <c r="D6" s="2"/>
      <c r="E6" s="2"/>
      <c r="F6" s="2"/>
      <c r="G6" s="2"/>
      <c r="H6" s="2"/>
      <c r="I6" s="2"/>
      <c r="J6" s="2"/>
      <c r="K6" s="2"/>
      <c r="L6" s="2"/>
      <c r="M6" s="2"/>
      <c r="N6" s="2"/>
      <c r="O6" s="2"/>
      <c r="P6" s="2"/>
      <c r="Q6" s="2"/>
      <c r="R6" s="2"/>
      <c r="S6" s="2"/>
      <c r="T6" s="2"/>
      <c r="U6" s="2"/>
      <c r="V6" s="2"/>
      <c r="W6" s="2"/>
      <c r="X6" s="2"/>
      <c r="Y6" s="2"/>
      <c r="Z6" s="2"/>
    </row>
    <row r="7" spans="1:26" ht="13.2">
      <c r="A7" s="10" t="s">
        <v>222</v>
      </c>
      <c r="B7" s="10">
        <v>6</v>
      </c>
      <c r="C7" s="14">
        <f t="shared" si="0"/>
        <v>0.46153846153846156</v>
      </c>
      <c r="D7" s="2"/>
      <c r="E7" s="2"/>
      <c r="F7" s="2"/>
      <c r="G7" s="2"/>
      <c r="H7" s="2"/>
      <c r="I7" s="2"/>
      <c r="J7" s="2"/>
      <c r="K7" s="2"/>
      <c r="L7" s="2"/>
      <c r="M7" s="2"/>
      <c r="N7" s="2"/>
      <c r="O7" s="2"/>
      <c r="P7" s="2"/>
      <c r="Q7" s="2"/>
      <c r="R7" s="2"/>
      <c r="S7" s="2"/>
      <c r="T7" s="2"/>
      <c r="U7" s="2"/>
      <c r="V7" s="2"/>
      <c r="W7" s="2"/>
      <c r="X7" s="2"/>
      <c r="Y7" s="2"/>
      <c r="Z7" s="2"/>
    </row>
    <row r="8" spans="1:26" ht="13.2">
      <c r="A8" s="16" t="s">
        <v>223</v>
      </c>
      <c r="B8" s="16">
        <v>2</v>
      </c>
      <c r="C8" s="21">
        <f t="shared" si="0"/>
        <v>0.15384615384615385</v>
      </c>
      <c r="D8" s="2"/>
      <c r="E8" s="2"/>
      <c r="F8" s="2"/>
      <c r="G8" s="2"/>
      <c r="H8" s="2"/>
      <c r="I8" s="2"/>
      <c r="J8" s="2"/>
      <c r="K8" s="2"/>
      <c r="L8" s="2"/>
      <c r="M8" s="2"/>
      <c r="N8" s="2"/>
      <c r="O8" s="2"/>
      <c r="P8" s="2"/>
      <c r="Q8" s="2"/>
      <c r="R8" s="2"/>
      <c r="S8" s="2"/>
      <c r="T8" s="2"/>
      <c r="U8" s="2"/>
      <c r="V8" s="2"/>
      <c r="W8" s="2"/>
      <c r="X8" s="2"/>
      <c r="Y8" s="2"/>
      <c r="Z8" s="2"/>
    </row>
    <row r="9" spans="1:26" ht="13.2">
      <c r="A9" s="10" t="s">
        <v>225</v>
      </c>
      <c r="B9" s="10">
        <v>2</v>
      </c>
      <c r="C9" s="14">
        <f t="shared" si="0"/>
        <v>0.15384615384615385</v>
      </c>
      <c r="D9" s="2"/>
      <c r="E9" s="2"/>
      <c r="F9" s="2"/>
      <c r="G9" s="2"/>
      <c r="H9" s="2"/>
      <c r="I9" s="2"/>
      <c r="J9" s="2"/>
      <c r="K9" s="2"/>
      <c r="L9" s="2"/>
      <c r="M9" s="2"/>
      <c r="N9" s="2"/>
      <c r="O9" s="2"/>
      <c r="P9" s="2"/>
      <c r="Q9" s="2"/>
      <c r="R9" s="2"/>
      <c r="S9" s="2"/>
      <c r="T9" s="2"/>
      <c r="U9" s="2"/>
      <c r="V9" s="2"/>
      <c r="W9" s="2"/>
      <c r="X9" s="2"/>
      <c r="Y9" s="2"/>
      <c r="Z9" s="2"/>
    </row>
    <row r="10" spans="1:26" ht="15.75" customHeight="1">
      <c r="A10" s="22" t="s">
        <v>82</v>
      </c>
      <c r="B10" s="22">
        <f>SUM(B5:B9)</f>
        <v>13</v>
      </c>
      <c r="C10" s="24">
        <f t="shared" si="0"/>
        <v>1</v>
      </c>
      <c r="D10" s="2"/>
      <c r="E10" s="2"/>
      <c r="F10" s="2"/>
      <c r="G10" s="2"/>
      <c r="H10" s="2"/>
      <c r="I10" s="2"/>
      <c r="J10" s="2"/>
      <c r="K10" s="2"/>
      <c r="L10" s="2"/>
      <c r="M10" s="2"/>
      <c r="N10" s="2"/>
      <c r="O10" s="2"/>
      <c r="P10" s="2"/>
      <c r="Q10" s="2"/>
      <c r="R10" s="2"/>
      <c r="S10" s="2"/>
      <c r="T10" s="2"/>
      <c r="U10" s="2"/>
      <c r="V10" s="2"/>
      <c r="W10" s="2"/>
      <c r="X10" s="2"/>
      <c r="Y10" s="2"/>
      <c r="Z10" s="2"/>
    </row>
    <row r="11" spans="1:26" ht="15.75" customHeight="1">
      <c r="A11" s="25" t="s">
        <v>226</v>
      </c>
      <c r="B11" s="2"/>
      <c r="C11" s="2"/>
      <c r="D11" s="2"/>
      <c r="E11" s="2"/>
      <c r="F11" s="2"/>
      <c r="G11" s="2"/>
      <c r="H11" s="2"/>
      <c r="I11" s="2"/>
      <c r="J11" s="2"/>
      <c r="K11" s="2"/>
      <c r="L11" s="2"/>
      <c r="M11" s="2"/>
      <c r="N11" s="2"/>
      <c r="O11" s="2"/>
      <c r="P11" s="2"/>
      <c r="Q11" s="2"/>
      <c r="R11" s="2"/>
      <c r="S11" s="2"/>
      <c r="T11" s="2"/>
      <c r="U11" s="2"/>
      <c r="V11" s="2"/>
      <c r="W11" s="2"/>
      <c r="X11" s="2"/>
      <c r="Y11" s="2"/>
      <c r="Z11" s="2"/>
    </row>
    <row r="12" spans="1:26" ht="15.75" customHeight="1">
      <c r="A12" s="25" t="s">
        <v>227</v>
      </c>
      <c r="B12" s="2"/>
      <c r="C12" s="2"/>
      <c r="D12" s="2"/>
      <c r="E12" s="2"/>
      <c r="F12" s="2"/>
      <c r="G12" s="2"/>
      <c r="H12" s="2"/>
      <c r="I12" s="2"/>
      <c r="J12" s="2"/>
      <c r="K12" s="2"/>
      <c r="L12" s="2"/>
      <c r="M12" s="2"/>
      <c r="N12" s="2"/>
      <c r="O12" s="2"/>
      <c r="P12" s="2"/>
      <c r="Q12" s="2"/>
      <c r="R12" s="2"/>
      <c r="S12" s="2"/>
      <c r="T12" s="2"/>
      <c r="U12" s="2"/>
      <c r="V12" s="2"/>
      <c r="W12" s="2"/>
      <c r="X12" s="2"/>
      <c r="Y12" s="2"/>
      <c r="Z12" s="2"/>
    </row>
    <row r="13" spans="1:26" ht="15.75" customHeight="1">
      <c r="A13" s="2"/>
      <c r="B13" s="2"/>
      <c r="C13" s="2"/>
      <c r="D13" s="2"/>
      <c r="E13" s="2"/>
      <c r="F13" s="2"/>
      <c r="G13" s="2"/>
      <c r="H13" s="2"/>
      <c r="I13" s="2"/>
      <c r="J13" s="2"/>
      <c r="K13" s="2"/>
      <c r="L13" s="2"/>
      <c r="M13" s="2"/>
      <c r="N13" s="2"/>
      <c r="O13" s="2"/>
      <c r="P13" s="2"/>
      <c r="Q13" s="2"/>
      <c r="R13" s="2"/>
      <c r="S13" s="2"/>
      <c r="T13" s="2"/>
      <c r="U13" s="2"/>
      <c r="V13" s="2"/>
      <c r="W13" s="2"/>
      <c r="X13" s="2"/>
      <c r="Y13" s="2"/>
      <c r="Z13" s="2"/>
    </row>
    <row r="14" spans="1:26" ht="15.75" customHeight="1">
      <c r="A14" s="2"/>
      <c r="B14" s="2"/>
      <c r="C14" s="2"/>
      <c r="D14" s="2"/>
      <c r="E14" s="2"/>
      <c r="F14" s="2"/>
      <c r="G14" s="2"/>
      <c r="H14" s="2"/>
      <c r="I14" s="2"/>
      <c r="J14" s="2"/>
      <c r="K14" s="2"/>
      <c r="L14" s="2"/>
      <c r="M14" s="2"/>
      <c r="N14" s="2"/>
      <c r="O14" s="2"/>
      <c r="P14" s="2"/>
      <c r="Q14" s="2"/>
      <c r="R14" s="2"/>
      <c r="S14" s="2"/>
      <c r="T14" s="2"/>
      <c r="U14" s="2"/>
      <c r="V14" s="2"/>
      <c r="W14" s="2"/>
      <c r="X14" s="2"/>
      <c r="Y14" s="2"/>
      <c r="Z14" s="2"/>
    </row>
    <row r="15" spans="1:26" ht="15.75" customHeight="1">
      <c r="A15" s="2"/>
      <c r="B15" s="2"/>
      <c r="C15" s="2"/>
      <c r="D15" s="2"/>
      <c r="E15" s="2"/>
      <c r="F15" s="2"/>
      <c r="G15" s="2"/>
      <c r="H15" s="2"/>
      <c r="I15" s="2"/>
      <c r="J15" s="2"/>
      <c r="K15" s="2"/>
      <c r="L15" s="2"/>
      <c r="M15" s="2"/>
      <c r="N15" s="2"/>
      <c r="O15" s="2"/>
      <c r="P15" s="2"/>
      <c r="Q15" s="2"/>
      <c r="R15" s="2"/>
      <c r="S15" s="2"/>
      <c r="T15" s="2"/>
      <c r="U15" s="2"/>
      <c r="V15" s="2"/>
      <c r="W15" s="2"/>
      <c r="X15" s="2"/>
      <c r="Y15" s="2"/>
      <c r="Z15" s="2"/>
    </row>
    <row r="16" spans="1:26" ht="15.75" customHeight="1">
      <c r="A16" s="2"/>
      <c r="B16" s="2"/>
      <c r="C16" s="2"/>
      <c r="D16" s="2"/>
      <c r="E16" s="2"/>
      <c r="F16" s="2"/>
      <c r="G16" s="2"/>
      <c r="H16" s="2"/>
      <c r="I16" s="2"/>
      <c r="J16" s="2"/>
      <c r="K16" s="2"/>
      <c r="L16" s="2"/>
      <c r="M16" s="2"/>
      <c r="N16" s="2"/>
      <c r="O16" s="2"/>
      <c r="P16" s="2"/>
      <c r="Q16" s="2"/>
      <c r="R16" s="2"/>
      <c r="S16" s="2"/>
      <c r="T16" s="2"/>
      <c r="U16" s="2"/>
      <c r="V16" s="2"/>
      <c r="W16" s="2"/>
      <c r="X16" s="2"/>
      <c r="Y16" s="2"/>
      <c r="Z16" s="2"/>
    </row>
    <row r="17" spans="1:26" ht="15.75" customHeight="1">
      <c r="A17" s="2"/>
      <c r="B17" s="2"/>
      <c r="C17" s="2"/>
      <c r="D17" s="2"/>
      <c r="E17" s="2"/>
      <c r="F17" s="2"/>
      <c r="G17" s="2"/>
      <c r="H17" s="2"/>
      <c r="I17" s="2"/>
      <c r="J17" s="2"/>
      <c r="K17" s="2"/>
      <c r="L17" s="2"/>
      <c r="M17" s="2"/>
      <c r="N17" s="2"/>
      <c r="O17" s="2"/>
      <c r="P17" s="2"/>
      <c r="Q17" s="2"/>
      <c r="R17" s="2"/>
      <c r="S17" s="2"/>
      <c r="T17" s="2"/>
      <c r="U17" s="2"/>
      <c r="V17" s="2"/>
      <c r="W17" s="2"/>
      <c r="X17" s="2"/>
      <c r="Y17" s="2"/>
      <c r="Z17" s="2"/>
    </row>
    <row r="18" spans="1:26" ht="15.75" customHeight="1">
      <c r="A18" s="2"/>
      <c r="B18" s="2"/>
      <c r="C18" s="2"/>
      <c r="D18" s="2"/>
      <c r="E18" s="2"/>
      <c r="F18" s="2"/>
      <c r="G18" s="2"/>
      <c r="H18" s="2"/>
      <c r="I18" s="2"/>
      <c r="J18" s="2"/>
      <c r="K18" s="2"/>
      <c r="L18" s="2"/>
      <c r="M18" s="2"/>
      <c r="N18" s="2"/>
      <c r="O18" s="2"/>
      <c r="P18" s="2"/>
      <c r="Q18" s="2"/>
      <c r="R18" s="2"/>
      <c r="S18" s="2"/>
      <c r="T18" s="2"/>
      <c r="U18" s="2"/>
      <c r="V18" s="2"/>
      <c r="W18" s="2"/>
      <c r="X18" s="2"/>
      <c r="Y18" s="2"/>
      <c r="Z18" s="2"/>
    </row>
    <row r="19" spans="1:26" ht="15.75" customHeight="1">
      <c r="A19" s="2"/>
      <c r="B19" s="2"/>
      <c r="C19" s="2"/>
      <c r="D19" s="2"/>
      <c r="E19" s="2"/>
      <c r="F19" s="2"/>
      <c r="G19" s="2"/>
      <c r="H19" s="2"/>
      <c r="I19" s="2"/>
      <c r="J19" s="2"/>
      <c r="K19" s="2"/>
      <c r="L19" s="2"/>
      <c r="M19" s="2"/>
      <c r="N19" s="2"/>
      <c r="O19" s="2"/>
      <c r="P19" s="2"/>
      <c r="Q19" s="2"/>
      <c r="R19" s="2"/>
      <c r="S19" s="2"/>
      <c r="T19" s="2"/>
      <c r="U19" s="2"/>
      <c r="V19" s="2"/>
      <c r="W19" s="2"/>
      <c r="X19" s="2"/>
      <c r="Y19" s="2"/>
      <c r="Z19" s="2"/>
    </row>
    <row r="20" spans="1:26" ht="15.75" customHeight="1">
      <c r="A20" s="2"/>
      <c r="B20" s="2"/>
      <c r="C20" s="2"/>
      <c r="D20" s="2"/>
      <c r="E20" s="2"/>
      <c r="F20" s="2"/>
      <c r="G20" s="2"/>
      <c r="H20" s="2"/>
      <c r="I20" s="2"/>
      <c r="J20" s="2"/>
      <c r="K20" s="2"/>
      <c r="L20" s="2"/>
      <c r="M20" s="2"/>
      <c r="N20" s="2"/>
      <c r="O20" s="2"/>
      <c r="P20" s="2"/>
      <c r="Q20" s="2"/>
      <c r="R20" s="2"/>
      <c r="S20" s="2"/>
      <c r="T20" s="2"/>
      <c r="U20" s="2"/>
      <c r="V20" s="2"/>
      <c r="W20" s="2"/>
      <c r="X20" s="2"/>
      <c r="Y20" s="2"/>
      <c r="Z20" s="2"/>
    </row>
    <row r="21" spans="1:26" ht="15.75" customHeight="1">
      <c r="A21" s="2"/>
      <c r="B21" s="2"/>
      <c r="C21" s="2"/>
      <c r="D21" s="2"/>
      <c r="E21" s="2"/>
      <c r="F21" s="2"/>
      <c r="G21" s="2"/>
      <c r="H21" s="2"/>
      <c r="I21" s="2"/>
      <c r="J21" s="2"/>
      <c r="K21" s="2"/>
      <c r="L21" s="2"/>
      <c r="M21" s="2"/>
      <c r="N21" s="2"/>
      <c r="O21" s="2"/>
      <c r="P21" s="2"/>
      <c r="Q21" s="2"/>
      <c r="R21" s="2"/>
      <c r="S21" s="2"/>
      <c r="T21" s="2"/>
      <c r="U21" s="2"/>
      <c r="V21" s="2"/>
      <c r="W21" s="2"/>
      <c r="X21" s="2"/>
      <c r="Y21" s="2"/>
      <c r="Z21" s="2"/>
    </row>
    <row r="22" spans="1:26" ht="15.75" customHeight="1">
      <c r="A22" s="2"/>
      <c r="B22" s="2"/>
      <c r="C22" s="2"/>
      <c r="D22" s="2"/>
      <c r="E22" s="2"/>
      <c r="F22" s="2"/>
      <c r="G22" s="2"/>
      <c r="H22" s="2"/>
      <c r="I22" s="2"/>
      <c r="J22" s="2"/>
      <c r="K22" s="2"/>
      <c r="L22" s="2"/>
      <c r="M22" s="2"/>
      <c r="N22" s="2"/>
      <c r="O22" s="2"/>
      <c r="P22" s="2"/>
      <c r="Q22" s="2"/>
      <c r="R22" s="2"/>
      <c r="S22" s="2"/>
      <c r="T22" s="2"/>
      <c r="U22" s="2"/>
      <c r="V22" s="2"/>
      <c r="W22" s="2"/>
      <c r="X22" s="2"/>
      <c r="Y22" s="2"/>
      <c r="Z22" s="2"/>
    </row>
    <row r="23" spans="1:26" ht="15.75" customHeight="1">
      <c r="A23" s="2"/>
      <c r="B23" s="2"/>
      <c r="C23" s="2"/>
      <c r="D23" s="2"/>
      <c r="E23" s="2"/>
      <c r="F23" s="2"/>
      <c r="G23" s="2"/>
      <c r="H23" s="2"/>
      <c r="I23" s="2"/>
      <c r="J23" s="2"/>
      <c r="K23" s="2"/>
      <c r="L23" s="2"/>
      <c r="M23" s="2"/>
      <c r="N23" s="2"/>
      <c r="O23" s="2"/>
      <c r="P23" s="2"/>
      <c r="Q23" s="2"/>
      <c r="R23" s="2"/>
      <c r="S23" s="2"/>
      <c r="T23" s="2"/>
      <c r="U23" s="2"/>
      <c r="V23" s="2"/>
      <c r="W23" s="2"/>
      <c r="X23" s="2"/>
      <c r="Y23" s="2"/>
      <c r="Z23" s="2"/>
    </row>
    <row r="24" spans="1:26" ht="15.75" customHeight="1">
      <c r="A24" s="2"/>
      <c r="B24" s="2"/>
      <c r="C24" s="2"/>
      <c r="D24" s="2"/>
      <c r="E24" s="2"/>
      <c r="F24" s="2"/>
      <c r="G24" s="2"/>
      <c r="H24" s="2"/>
      <c r="I24" s="2"/>
      <c r="J24" s="2"/>
      <c r="K24" s="2"/>
      <c r="L24" s="2"/>
      <c r="M24" s="2"/>
      <c r="N24" s="2"/>
      <c r="O24" s="2"/>
      <c r="P24" s="2"/>
      <c r="Q24" s="2"/>
      <c r="R24" s="2"/>
      <c r="S24" s="2"/>
      <c r="T24" s="2"/>
      <c r="U24" s="2"/>
      <c r="V24" s="2"/>
      <c r="W24" s="2"/>
      <c r="X24" s="2"/>
      <c r="Y24" s="2"/>
      <c r="Z24" s="2"/>
    </row>
    <row r="25" spans="1:26" ht="15.75" customHeight="1">
      <c r="A25" s="2"/>
      <c r="B25" s="2"/>
      <c r="C25" s="2"/>
      <c r="D25" s="2"/>
      <c r="E25" s="2"/>
      <c r="F25" s="2"/>
      <c r="G25" s="2"/>
      <c r="H25" s="2"/>
      <c r="I25" s="2"/>
      <c r="J25" s="2"/>
      <c r="K25" s="2"/>
      <c r="L25" s="2"/>
      <c r="M25" s="2"/>
      <c r="N25" s="2"/>
      <c r="O25" s="2"/>
      <c r="P25" s="2"/>
      <c r="Q25" s="2"/>
      <c r="R25" s="2"/>
      <c r="S25" s="2"/>
      <c r="T25" s="2"/>
      <c r="U25" s="2"/>
      <c r="V25" s="2"/>
      <c r="W25" s="2"/>
      <c r="X25" s="2"/>
      <c r="Y25" s="2"/>
      <c r="Z25" s="2"/>
    </row>
    <row r="26" spans="1:26" ht="15.75" customHeight="1">
      <c r="A26" s="2"/>
      <c r="B26" s="2"/>
      <c r="C26" s="2"/>
      <c r="D26" s="2"/>
      <c r="E26" s="2"/>
      <c r="F26" s="2"/>
      <c r="G26" s="2"/>
      <c r="H26" s="2"/>
      <c r="I26" s="2"/>
      <c r="J26" s="2"/>
      <c r="K26" s="2"/>
      <c r="L26" s="2"/>
      <c r="M26" s="2"/>
      <c r="N26" s="2"/>
      <c r="O26" s="2"/>
      <c r="P26" s="2"/>
      <c r="Q26" s="2"/>
      <c r="R26" s="2"/>
      <c r="S26" s="2"/>
      <c r="T26" s="2"/>
      <c r="U26" s="2"/>
      <c r="V26" s="2"/>
      <c r="W26" s="2"/>
      <c r="X26" s="2"/>
      <c r="Y26" s="2"/>
      <c r="Z26" s="2"/>
    </row>
    <row r="27" spans="1:26" ht="15.75" customHeight="1">
      <c r="A27" s="2"/>
      <c r="B27" s="2"/>
      <c r="C27" s="2"/>
      <c r="D27" s="2"/>
      <c r="E27" s="2"/>
      <c r="F27" s="2"/>
      <c r="G27" s="2"/>
      <c r="H27" s="2"/>
      <c r="I27" s="2"/>
      <c r="J27" s="2"/>
      <c r="K27" s="2"/>
      <c r="L27" s="2"/>
      <c r="M27" s="2"/>
      <c r="N27" s="2"/>
      <c r="O27" s="2"/>
      <c r="P27" s="2"/>
      <c r="Q27" s="2"/>
      <c r="R27" s="2"/>
      <c r="S27" s="2"/>
      <c r="T27" s="2"/>
      <c r="U27" s="2"/>
      <c r="V27" s="2"/>
      <c r="W27" s="2"/>
      <c r="X27" s="2"/>
      <c r="Y27" s="2"/>
      <c r="Z27" s="2"/>
    </row>
    <row r="28" spans="1:26" ht="15.75" customHeight="1">
      <c r="A28" s="2"/>
      <c r="B28" s="2"/>
      <c r="C28" s="2"/>
      <c r="D28" s="2"/>
      <c r="E28" s="2"/>
      <c r="F28" s="2"/>
      <c r="G28" s="2"/>
      <c r="H28" s="2"/>
      <c r="I28" s="2"/>
      <c r="J28" s="2"/>
      <c r="K28" s="2"/>
      <c r="L28" s="2"/>
      <c r="M28" s="2"/>
      <c r="N28" s="2"/>
      <c r="O28" s="2"/>
      <c r="P28" s="2"/>
      <c r="Q28" s="2"/>
      <c r="R28" s="2"/>
      <c r="S28" s="2"/>
      <c r="T28" s="2"/>
      <c r="U28" s="2"/>
      <c r="V28" s="2"/>
      <c r="W28" s="2"/>
      <c r="X28" s="2"/>
      <c r="Y28" s="2"/>
      <c r="Z28" s="2"/>
    </row>
    <row r="29" spans="1:26" ht="15.75" customHeight="1">
      <c r="A29" s="2"/>
      <c r="B29" s="2"/>
      <c r="C29" s="2"/>
      <c r="D29" s="2"/>
      <c r="E29" s="2"/>
      <c r="F29" s="2"/>
      <c r="G29" s="2"/>
      <c r="H29" s="2"/>
      <c r="I29" s="2"/>
      <c r="J29" s="2"/>
      <c r="K29" s="2"/>
      <c r="L29" s="2"/>
      <c r="M29" s="2"/>
      <c r="N29" s="2"/>
      <c r="O29" s="2"/>
      <c r="P29" s="2"/>
      <c r="Q29" s="2"/>
      <c r="R29" s="2"/>
      <c r="S29" s="2"/>
      <c r="T29" s="2"/>
      <c r="U29" s="2"/>
      <c r="V29" s="2"/>
      <c r="W29" s="2"/>
      <c r="X29" s="2"/>
      <c r="Y29" s="2"/>
      <c r="Z29" s="2"/>
    </row>
    <row r="30" spans="1:26" ht="15.75" customHeight="1">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6" ht="15.75" customHeight="1">
      <c r="A31" s="2"/>
      <c r="B31" s="2"/>
      <c r="C31" s="2"/>
      <c r="D31" s="2"/>
      <c r="E31" s="2"/>
      <c r="F31" s="2"/>
      <c r="G31" s="2"/>
      <c r="H31" s="2"/>
      <c r="I31" s="2"/>
      <c r="J31" s="2"/>
      <c r="K31" s="2"/>
      <c r="L31" s="2"/>
      <c r="M31" s="2"/>
      <c r="N31" s="2"/>
      <c r="O31" s="2"/>
      <c r="P31" s="2"/>
      <c r="Q31" s="2"/>
      <c r="R31" s="2"/>
      <c r="S31" s="2"/>
      <c r="T31" s="2"/>
      <c r="U31" s="2"/>
      <c r="V31" s="2"/>
      <c r="W31" s="2"/>
      <c r="X31" s="2"/>
      <c r="Y31" s="2"/>
      <c r="Z31" s="2"/>
    </row>
    <row r="32" spans="1:26" ht="15.75" customHeight="1">
      <c r="A32" s="2"/>
      <c r="B32" s="2"/>
      <c r="C32" s="2"/>
      <c r="D32" s="2"/>
      <c r="E32" s="2"/>
      <c r="F32" s="2"/>
      <c r="G32" s="2"/>
      <c r="H32" s="2"/>
      <c r="I32" s="2"/>
      <c r="J32" s="2"/>
      <c r="K32" s="2"/>
      <c r="L32" s="2"/>
      <c r="M32" s="2"/>
      <c r="N32" s="2"/>
      <c r="O32" s="2"/>
      <c r="P32" s="2"/>
      <c r="Q32" s="2"/>
      <c r="R32" s="2"/>
      <c r="S32" s="2"/>
      <c r="T32" s="2"/>
      <c r="U32" s="2"/>
      <c r="V32" s="2"/>
      <c r="W32" s="2"/>
      <c r="X32" s="2"/>
      <c r="Y32" s="2"/>
      <c r="Z32" s="2"/>
    </row>
    <row r="33" spans="1:26" ht="15.75" customHeight="1">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ht="15.75" customHeight="1">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ht="15.75" customHeight="1">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ht="15.75" customHeight="1">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ht="15.75" customHeight="1">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ht="15.75" customHeight="1">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ht="15.75" customHeight="1">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ht="15.75" customHeight="1">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ht="15.75" customHeight="1">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ht="15.75" customHeight="1">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15.75" customHeight="1">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15.75" customHeight="1">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5.75" customHeight="1">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15.75" customHeight="1">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15.75" customHeight="1">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5.7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5.7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5.7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5.7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5.7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5.7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5.7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5.7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5.7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5.7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5.7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5.7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5.7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5.7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5.7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5.7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5.7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5.7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5.7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5.7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5.7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5.7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5.7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5.7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5.7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5.7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5.7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5.7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5.7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5.7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5.7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5.7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5.7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5.7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5.7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5.7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5.7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5.7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5.7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5.7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5.7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5.7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5.7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5.7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5.7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5.7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5.7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5.7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5.7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5.7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5.7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5.7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5.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5.75" customHeight="1">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spans="1:26" ht="15.75" customHeight="1">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row r="201" spans="1:26" ht="15.75" customHeight="1">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row>
    <row r="202" spans="1:26" ht="15.75" customHeight="1">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row>
    <row r="203" spans="1:26" ht="15.75" customHeight="1">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row>
    <row r="204" spans="1:26" ht="15.75" customHeight="1">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row>
    <row r="205" spans="1:26" ht="15.75" customHeight="1">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row>
    <row r="206" spans="1:26" ht="15.75" customHeight="1">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row>
    <row r="207" spans="1:26" ht="15.75" customHeight="1">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row>
    <row r="208" spans="1:26" ht="15.75" customHeight="1">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row>
    <row r="209" spans="1:26" ht="15.75" customHeight="1">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row>
    <row r="210" spans="1:26" ht="15.75" customHeight="1">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row>
    <row r="211" spans="1:26" ht="15.75" customHeight="1">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row>
    <row r="212" spans="1:26" ht="15.75" customHeight="1">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row>
    <row r="213" spans="1:26" ht="15.75" customHeight="1">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row>
    <row r="214" spans="1:26" ht="15.75" customHeight="1">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row>
    <row r="215" spans="1:26" ht="15.75" customHeight="1">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row>
    <row r="216" spans="1:26" ht="15.75" customHeight="1">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row>
    <row r="217" spans="1:26" ht="15.75" customHeight="1">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row>
    <row r="218" spans="1:26" ht="15.75" customHeight="1">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row>
    <row r="219" spans="1:26" ht="15.75" customHeight="1">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row>
    <row r="220" spans="1:26" ht="15.75" customHeight="1">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row>
    <row r="221" spans="1:26" ht="15.75" customHeight="1"/>
    <row r="222" spans="1:26" ht="15.75" customHeight="1"/>
    <row r="223" spans="1:26" ht="15.75" customHeight="1"/>
    <row r="224" spans="1:26"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B3:C3"/>
  </mergeCells>
  <pageMargins left="0.75" right="0.75" top="1" bottom="1" header="0" footer="0"/>
  <pageSetup paperSize="9"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0"/>
  </sheetPr>
  <dimension ref="A1:W1000"/>
  <sheetViews>
    <sheetView workbookViewId="0"/>
  </sheetViews>
  <sheetFormatPr defaultColWidth="12.6640625" defaultRowHeight="15" customHeight="1"/>
  <cols>
    <col min="1" max="1" width="32" customWidth="1"/>
    <col min="2" max="2" width="14.109375" customWidth="1"/>
    <col min="3" max="3" width="14.21875" customWidth="1"/>
    <col min="4" max="4" width="13.109375" customWidth="1"/>
    <col min="5" max="5" width="17.6640625" customWidth="1"/>
    <col min="6" max="6" width="14.77734375" customWidth="1"/>
    <col min="7" max="12" width="13" customWidth="1"/>
  </cols>
  <sheetData>
    <row r="1" spans="1:23" ht="15.75" customHeight="1">
      <c r="A1" s="1" t="s">
        <v>224</v>
      </c>
      <c r="B1" s="2"/>
      <c r="C1" s="2"/>
      <c r="D1" s="2"/>
      <c r="E1" s="2"/>
      <c r="F1" s="2"/>
      <c r="G1" s="2"/>
      <c r="H1" s="2"/>
      <c r="I1" s="2"/>
      <c r="J1" s="2"/>
      <c r="K1" s="2"/>
      <c r="L1" s="2"/>
      <c r="M1" s="2"/>
      <c r="N1" s="2"/>
      <c r="O1" s="2"/>
      <c r="P1" s="2"/>
      <c r="Q1" s="2"/>
      <c r="R1" s="2"/>
      <c r="S1" s="2"/>
      <c r="T1" s="2"/>
      <c r="U1" s="2"/>
      <c r="V1" s="2"/>
      <c r="W1" s="2"/>
    </row>
    <row r="2" spans="1:23" ht="15.75" customHeight="1">
      <c r="A2" s="2"/>
      <c r="B2" s="2"/>
      <c r="C2" s="2"/>
      <c r="D2" s="2"/>
      <c r="E2" s="2"/>
      <c r="F2" s="2"/>
      <c r="G2" s="2"/>
      <c r="H2" s="2"/>
      <c r="I2" s="2"/>
      <c r="J2" s="2"/>
      <c r="K2" s="2"/>
      <c r="L2" s="2"/>
      <c r="M2" s="2"/>
      <c r="N2" s="2"/>
      <c r="O2" s="2"/>
      <c r="P2" s="2"/>
      <c r="Q2" s="2"/>
      <c r="R2" s="2"/>
      <c r="S2" s="2"/>
      <c r="T2" s="2"/>
      <c r="U2" s="2"/>
      <c r="V2" s="2"/>
      <c r="W2" s="2"/>
    </row>
    <row r="3" spans="1:23" ht="15.75" customHeight="1">
      <c r="A3" s="2"/>
      <c r="B3" s="105">
        <v>2021</v>
      </c>
      <c r="C3" s="107"/>
      <c r="D3" s="105">
        <v>2022</v>
      </c>
      <c r="E3" s="107"/>
      <c r="F3" s="105">
        <v>2023</v>
      </c>
      <c r="G3" s="107"/>
      <c r="H3" s="105">
        <v>2024</v>
      </c>
      <c r="I3" s="107"/>
      <c r="J3" s="105">
        <v>2025</v>
      </c>
      <c r="K3" s="107"/>
      <c r="L3" s="2"/>
      <c r="M3" s="2"/>
      <c r="N3" s="2"/>
      <c r="O3" s="2"/>
      <c r="P3" s="2"/>
      <c r="Q3" s="2"/>
      <c r="R3" s="2"/>
      <c r="S3" s="2"/>
      <c r="T3" s="2"/>
      <c r="U3" s="2"/>
      <c r="V3" s="2"/>
      <c r="W3" s="2"/>
    </row>
    <row r="4" spans="1:23" ht="20.399999999999999">
      <c r="A4" s="2"/>
      <c r="B4" s="7" t="s">
        <v>10</v>
      </c>
      <c r="C4" s="7" t="s">
        <v>228</v>
      </c>
      <c r="D4" s="7" t="s">
        <v>10</v>
      </c>
      <c r="E4" s="7" t="s">
        <v>228</v>
      </c>
      <c r="F4" s="7" t="s">
        <v>10</v>
      </c>
      <c r="G4" s="7" t="s">
        <v>228</v>
      </c>
      <c r="H4" s="7" t="s">
        <v>10</v>
      </c>
      <c r="I4" s="7" t="s">
        <v>228</v>
      </c>
      <c r="J4" s="7" t="s">
        <v>10</v>
      </c>
      <c r="K4" s="7" t="s">
        <v>228</v>
      </c>
      <c r="L4" s="2"/>
      <c r="M4" s="2"/>
      <c r="N4" s="2"/>
      <c r="O4" s="2"/>
      <c r="P4" s="2"/>
      <c r="Q4" s="2"/>
      <c r="R4" s="2"/>
      <c r="S4" s="2"/>
      <c r="T4" s="2"/>
      <c r="U4" s="2"/>
      <c r="V4" s="2"/>
      <c r="W4" s="2"/>
    </row>
    <row r="5" spans="1:23" ht="15.75" customHeight="1">
      <c r="A5" s="10" t="s">
        <v>229</v>
      </c>
      <c r="B5" s="10">
        <v>1</v>
      </c>
      <c r="C5" s="14">
        <f t="shared" ref="C5:C9" si="0">B5/B$9</f>
        <v>3.3333333333333333E-2</v>
      </c>
      <c r="D5" s="10">
        <v>1</v>
      </c>
      <c r="E5" s="14">
        <f t="shared" ref="E5:E9" si="1">D5/D$9</f>
        <v>3.5714285714285712E-2</v>
      </c>
      <c r="F5" s="10">
        <v>1</v>
      </c>
      <c r="G5" s="14">
        <f t="shared" ref="G5:G9" si="2">F5/F$9</f>
        <v>0.04</v>
      </c>
      <c r="H5" s="10">
        <v>2</v>
      </c>
      <c r="I5" s="14">
        <f t="shared" ref="I5:I9" si="3">H5/H$9</f>
        <v>0.1</v>
      </c>
      <c r="J5" s="10">
        <v>2</v>
      </c>
      <c r="K5" s="14">
        <f t="shared" ref="K5:K9" si="4">J5/J$9</f>
        <v>0.13333333333333333</v>
      </c>
      <c r="L5" s="2"/>
      <c r="M5" s="2"/>
      <c r="N5" s="2"/>
      <c r="O5" s="2"/>
      <c r="P5" s="2"/>
      <c r="Q5" s="2"/>
      <c r="R5" s="2"/>
      <c r="S5" s="2"/>
      <c r="T5" s="2"/>
      <c r="U5" s="2"/>
      <c r="V5" s="2"/>
      <c r="W5" s="2"/>
    </row>
    <row r="6" spans="1:23" ht="15.75" customHeight="1">
      <c r="A6" s="16" t="s">
        <v>230</v>
      </c>
      <c r="B6" s="16">
        <v>9</v>
      </c>
      <c r="C6" s="21">
        <f t="shared" si="0"/>
        <v>0.3</v>
      </c>
      <c r="D6" s="16">
        <v>6</v>
      </c>
      <c r="E6" s="21">
        <f t="shared" si="1"/>
        <v>0.21428571428571427</v>
      </c>
      <c r="F6" s="16">
        <v>6</v>
      </c>
      <c r="G6" s="21">
        <f t="shared" si="2"/>
        <v>0.24</v>
      </c>
      <c r="H6" s="16">
        <v>4</v>
      </c>
      <c r="I6" s="21">
        <f t="shared" si="3"/>
        <v>0.2</v>
      </c>
      <c r="J6" s="16">
        <v>4</v>
      </c>
      <c r="K6" s="21">
        <f t="shared" si="4"/>
        <v>0.26666666666666666</v>
      </c>
      <c r="L6" s="2"/>
      <c r="M6" s="2"/>
      <c r="N6" s="2"/>
      <c r="O6" s="2"/>
      <c r="P6" s="2"/>
      <c r="Q6" s="2"/>
      <c r="R6" s="2"/>
      <c r="S6" s="2"/>
      <c r="T6" s="2"/>
      <c r="U6" s="2"/>
      <c r="V6" s="2"/>
      <c r="W6" s="2"/>
    </row>
    <row r="7" spans="1:23" ht="15.75" customHeight="1">
      <c r="A7" s="10" t="s">
        <v>231</v>
      </c>
      <c r="B7" s="10">
        <v>18</v>
      </c>
      <c r="C7" s="14">
        <f t="shared" si="0"/>
        <v>0.6</v>
      </c>
      <c r="D7" s="10">
        <v>19</v>
      </c>
      <c r="E7" s="14">
        <f t="shared" si="1"/>
        <v>0.6785714285714286</v>
      </c>
      <c r="F7" s="10">
        <v>16</v>
      </c>
      <c r="G7" s="14">
        <f t="shared" si="2"/>
        <v>0.64</v>
      </c>
      <c r="H7" s="10">
        <v>13</v>
      </c>
      <c r="I7" s="14">
        <f t="shared" si="3"/>
        <v>0.65</v>
      </c>
      <c r="J7" s="10">
        <v>8</v>
      </c>
      <c r="K7" s="14">
        <f t="shared" si="4"/>
        <v>0.53333333333333333</v>
      </c>
      <c r="L7" s="2"/>
      <c r="M7" s="2"/>
      <c r="N7" s="2"/>
      <c r="O7" s="2"/>
      <c r="P7" s="2"/>
      <c r="Q7" s="2"/>
      <c r="R7" s="2"/>
      <c r="S7" s="2"/>
      <c r="T7" s="2"/>
      <c r="U7" s="2"/>
      <c r="V7" s="2"/>
      <c r="W7" s="2"/>
    </row>
    <row r="8" spans="1:23" ht="15.75" customHeight="1">
      <c r="A8" s="16" t="s">
        <v>232</v>
      </c>
      <c r="B8" s="16">
        <v>2</v>
      </c>
      <c r="C8" s="21">
        <f t="shared" si="0"/>
        <v>6.6666666666666666E-2</v>
      </c>
      <c r="D8" s="16">
        <v>2</v>
      </c>
      <c r="E8" s="21">
        <f t="shared" si="1"/>
        <v>7.1428571428571425E-2</v>
      </c>
      <c r="F8" s="16">
        <v>2</v>
      </c>
      <c r="G8" s="21">
        <f t="shared" si="2"/>
        <v>0.08</v>
      </c>
      <c r="H8" s="16">
        <v>1</v>
      </c>
      <c r="I8" s="21">
        <f t="shared" si="3"/>
        <v>0.05</v>
      </c>
      <c r="J8" s="16">
        <v>0</v>
      </c>
      <c r="K8" s="21">
        <f t="shared" si="4"/>
        <v>0</v>
      </c>
      <c r="L8" s="2"/>
      <c r="M8" s="2"/>
      <c r="N8" s="2"/>
      <c r="O8" s="2"/>
      <c r="P8" s="2"/>
      <c r="Q8" s="2"/>
      <c r="R8" s="2"/>
      <c r="S8" s="2"/>
      <c r="T8" s="2"/>
      <c r="U8" s="2"/>
      <c r="V8" s="2"/>
      <c r="W8" s="2"/>
    </row>
    <row r="9" spans="1:23" ht="15.75" customHeight="1">
      <c r="A9" s="22" t="s">
        <v>82</v>
      </c>
      <c r="B9" s="22">
        <v>30</v>
      </c>
      <c r="C9" s="24">
        <f t="shared" si="0"/>
        <v>1</v>
      </c>
      <c r="D9" s="22">
        <f>SUM(D5:D8)</f>
        <v>28</v>
      </c>
      <c r="E9" s="24">
        <f t="shared" si="1"/>
        <v>1</v>
      </c>
      <c r="F9" s="22">
        <f>SUM(F5:F8)</f>
        <v>25</v>
      </c>
      <c r="G9" s="24">
        <f t="shared" si="2"/>
        <v>1</v>
      </c>
      <c r="H9" s="22">
        <v>20</v>
      </c>
      <c r="I9" s="24">
        <f t="shared" si="3"/>
        <v>1</v>
      </c>
      <c r="J9" s="22">
        <v>15</v>
      </c>
      <c r="K9" s="24">
        <f t="shared" si="4"/>
        <v>1</v>
      </c>
      <c r="L9" s="2"/>
      <c r="M9" s="2"/>
      <c r="N9" s="2"/>
      <c r="O9" s="2"/>
      <c r="P9" s="2"/>
      <c r="Q9" s="2"/>
      <c r="R9" s="2"/>
      <c r="S9" s="2"/>
      <c r="T9" s="2"/>
      <c r="U9" s="2"/>
      <c r="V9" s="2"/>
      <c r="W9" s="2"/>
    </row>
    <row r="10" spans="1:23" ht="15.75" customHeight="1">
      <c r="A10" s="25" t="s">
        <v>107</v>
      </c>
      <c r="B10" s="2"/>
      <c r="C10" s="2"/>
      <c r="D10" s="2"/>
      <c r="E10" s="2"/>
      <c r="F10" s="2"/>
      <c r="G10" s="2"/>
      <c r="H10" s="2"/>
      <c r="I10" s="2"/>
      <c r="J10" s="2"/>
      <c r="K10" s="2"/>
      <c r="L10" s="2"/>
      <c r="M10" s="2"/>
      <c r="N10" s="2"/>
      <c r="O10" s="2"/>
      <c r="P10" s="2"/>
      <c r="Q10" s="2"/>
      <c r="R10" s="2"/>
      <c r="S10" s="2"/>
      <c r="T10" s="2"/>
      <c r="U10" s="2"/>
      <c r="V10" s="2"/>
      <c r="W10" s="2"/>
    </row>
    <row r="11" spans="1:23" ht="15.75" customHeight="1">
      <c r="A11" s="25" t="s">
        <v>84</v>
      </c>
      <c r="B11" s="2"/>
      <c r="C11" s="2"/>
      <c r="D11" s="2"/>
      <c r="E11" s="2"/>
      <c r="F11" s="2"/>
      <c r="G11" s="2"/>
      <c r="H11" s="2"/>
      <c r="I11" s="2"/>
      <c r="J11" s="2"/>
      <c r="K11" s="2"/>
      <c r="L11" s="2"/>
      <c r="M11" s="2"/>
      <c r="N11" s="2"/>
      <c r="O11" s="2"/>
      <c r="P11" s="2"/>
      <c r="Q11" s="2"/>
      <c r="R11" s="2"/>
      <c r="S11" s="2"/>
      <c r="T11" s="2"/>
      <c r="U11" s="2"/>
      <c r="V11" s="2"/>
      <c r="W11" s="2"/>
    </row>
    <row r="12" spans="1:23" ht="15.75" customHeight="1">
      <c r="A12" s="5"/>
      <c r="B12" s="2"/>
      <c r="C12" s="2"/>
      <c r="D12" s="2"/>
      <c r="E12" s="2"/>
      <c r="F12" s="2"/>
      <c r="G12" s="2"/>
      <c r="H12" s="2"/>
      <c r="I12" s="2"/>
      <c r="J12" s="2"/>
      <c r="K12" s="2"/>
      <c r="L12" s="2"/>
      <c r="M12" s="2"/>
      <c r="N12" s="2"/>
      <c r="O12" s="2"/>
      <c r="P12" s="2"/>
      <c r="Q12" s="2"/>
      <c r="R12" s="2"/>
      <c r="S12" s="2"/>
      <c r="T12" s="2"/>
      <c r="U12" s="2"/>
      <c r="V12" s="2"/>
      <c r="W12" s="2"/>
    </row>
    <row r="13" spans="1:23" ht="15.75" customHeight="1">
      <c r="A13" s="1" t="s">
        <v>233</v>
      </c>
      <c r="B13" s="2"/>
      <c r="C13" s="2"/>
      <c r="D13" s="2"/>
      <c r="E13" s="2"/>
      <c r="F13" s="2"/>
      <c r="G13" s="2"/>
      <c r="H13" s="2"/>
      <c r="I13" s="2"/>
      <c r="J13" s="2"/>
      <c r="K13" s="2"/>
      <c r="L13" s="2"/>
      <c r="M13" s="2"/>
      <c r="N13" s="2"/>
      <c r="O13" s="2"/>
      <c r="P13" s="2"/>
      <c r="Q13" s="2"/>
      <c r="R13" s="2"/>
      <c r="S13" s="2"/>
      <c r="T13" s="2"/>
      <c r="U13" s="2"/>
      <c r="V13" s="2"/>
      <c r="W13" s="2"/>
    </row>
    <row r="14" spans="1:23" ht="15.75" customHeight="1">
      <c r="A14" s="2"/>
      <c r="B14" s="2"/>
      <c r="C14" s="2"/>
      <c r="D14" s="2"/>
      <c r="E14" s="2"/>
      <c r="F14" s="2"/>
      <c r="G14" s="2"/>
      <c r="H14" s="2"/>
      <c r="I14" s="2"/>
      <c r="J14" s="2"/>
      <c r="K14" s="2"/>
      <c r="L14" s="2"/>
      <c r="M14" s="2"/>
      <c r="N14" s="2"/>
      <c r="O14" s="2"/>
      <c r="P14" s="2"/>
      <c r="Q14" s="2"/>
      <c r="R14" s="2"/>
      <c r="S14" s="2"/>
      <c r="T14" s="2"/>
      <c r="U14" s="2"/>
      <c r="V14" s="2"/>
      <c r="W14" s="2"/>
    </row>
    <row r="15" spans="1:23" ht="15.75" customHeight="1">
      <c r="A15" s="2"/>
      <c r="B15" s="2"/>
      <c r="C15" s="127">
        <v>2021</v>
      </c>
      <c r="D15" s="128"/>
      <c r="E15" s="127">
        <v>2022</v>
      </c>
      <c r="F15" s="128"/>
      <c r="G15" s="127">
        <v>2023</v>
      </c>
      <c r="H15" s="128"/>
      <c r="I15" s="127">
        <v>2024</v>
      </c>
      <c r="J15" s="128"/>
      <c r="K15" s="127">
        <v>2025</v>
      </c>
      <c r="L15" s="128"/>
      <c r="M15" s="2"/>
      <c r="N15" s="2"/>
      <c r="O15" s="2"/>
      <c r="P15" s="2"/>
      <c r="Q15" s="2"/>
      <c r="R15" s="2"/>
      <c r="S15" s="2"/>
      <c r="T15" s="2"/>
      <c r="U15" s="2"/>
      <c r="V15" s="2"/>
      <c r="W15" s="2"/>
    </row>
    <row r="16" spans="1:23" ht="36">
      <c r="A16" s="13" t="s">
        <v>234</v>
      </c>
      <c r="B16" s="13" t="s">
        <v>235</v>
      </c>
      <c r="C16" s="13" t="s">
        <v>10</v>
      </c>
      <c r="D16" s="13" t="s">
        <v>228</v>
      </c>
      <c r="E16" s="13" t="s">
        <v>10</v>
      </c>
      <c r="F16" s="13" t="s">
        <v>228</v>
      </c>
      <c r="G16" s="13" t="s">
        <v>10</v>
      </c>
      <c r="H16" s="13" t="s">
        <v>228</v>
      </c>
      <c r="I16" s="13" t="s">
        <v>10</v>
      </c>
      <c r="J16" s="13" t="s">
        <v>228</v>
      </c>
      <c r="K16" s="13" t="s">
        <v>10</v>
      </c>
      <c r="L16" s="13" t="s">
        <v>228</v>
      </c>
      <c r="M16" s="2"/>
      <c r="N16" s="2"/>
      <c r="O16" s="2"/>
      <c r="P16" s="2"/>
      <c r="Q16" s="2"/>
      <c r="R16" s="2"/>
      <c r="S16" s="2"/>
      <c r="T16" s="2"/>
      <c r="U16" s="2"/>
      <c r="V16" s="2"/>
      <c r="W16" s="2"/>
    </row>
    <row r="17" spans="1:23" ht="15.75" customHeight="1">
      <c r="A17" s="123" t="s">
        <v>229</v>
      </c>
      <c r="B17" s="10" t="s">
        <v>236</v>
      </c>
      <c r="C17" s="10">
        <v>1</v>
      </c>
      <c r="D17" s="14">
        <f t="shared" ref="D17:D38" si="5">C17/C$38</f>
        <v>3.3333333333333333E-2</v>
      </c>
      <c r="E17" s="10">
        <v>1</v>
      </c>
      <c r="F17" s="14">
        <f t="shared" ref="F17:F38" si="6">E17/E$38</f>
        <v>3.5714285714285712E-2</v>
      </c>
      <c r="G17" s="10">
        <v>0</v>
      </c>
      <c r="H17" s="14">
        <f t="shared" ref="H17:H38" si="7">G17/G$38</f>
        <v>0</v>
      </c>
      <c r="I17" s="10">
        <v>1</v>
      </c>
      <c r="J17" s="14">
        <f t="shared" ref="J17:J38" si="8">I17/I$38</f>
        <v>0.05</v>
      </c>
      <c r="K17" s="10">
        <v>1</v>
      </c>
      <c r="L17" s="14">
        <f t="shared" ref="L17:L38" si="9">K17/K$38</f>
        <v>7.1428571428571425E-2</v>
      </c>
      <c r="M17" s="2"/>
      <c r="N17" s="2"/>
      <c r="O17" s="2"/>
      <c r="P17" s="2"/>
      <c r="Q17" s="2"/>
      <c r="R17" s="2"/>
      <c r="S17" s="2"/>
      <c r="T17" s="2"/>
      <c r="U17" s="2"/>
      <c r="V17" s="2"/>
      <c r="W17" s="2"/>
    </row>
    <row r="18" spans="1:23" ht="15.75" customHeight="1">
      <c r="A18" s="110"/>
      <c r="B18" s="16" t="s">
        <v>237</v>
      </c>
      <c r="C18" s="16">
        <v>0</v>
      </c>
      <c r="D18" s="21">
        <f t="shared" si="5"/>
        <v>0</v>
      </c>
      <c r="E18" s="16">
        <v>0</v>
      </c>
      <c r="F18" s="21">
        <f t="shared" si="6"/>
        <v>0</v>
      </c>
      <c r="G18" s="16">
        <v>1</v>
      </c>
      <c r="H18" s="21">
        <f t="shared" si="7"/>
        <v>0.04</v>
      </c>
      <c r="I18" s="16">
        <v>1</v>
      </c>
      <c r="J18" s="21">
        <f t="shared" si="8"/>
        <v>0.05</v>
      </c>
      <c r="K18" s="16">
        <v>1</v>
      </c>
      <c r="L18" s="21">
        <f t="shared" si="9"/>
        <v>7.1428571428571425E-2</v>
      </c>
      <c r="M18" s="2"/>
      <c r="N18" s="2"/>
      <c r="O18" s="2"/>
      <c r="P18" s="2"/>
      <c r="Q18" s="2"/>
      <c r="R18" s="2"/>
      <c r="S18" s="2"/>
      <c r="T18" s="2"/>
      <c r="U18" s="2"/>
      <c r="V18" s="2"/>
      <c r="W18" s="2"/>
    </row>
    <row r="19" spans="1:23" ht="15.75" customHeight="1">
      <c r="A19" s="123" t="s">
        <v>230</v>
      </c>
      <c r="B19" s="10" t="s">
        <v>238</v>
      </c>
      <c r="C19" s="10">
        <v>1</v>
      </c>
      <c r="D19" s="14">
        <f t="shared" si="5"/>
        <v>3.3333333333333333E-2</v>
      </c>
      <c r="E19" s="10">
        <v>0</v>
      </c>
      <c r="F19" s="14">
        <f t="shared" si="6"/>
        <v>0</v>
      </c>
      <c r="G19" s="10">
        <v>0</v>
      </c>
      <c r="H19" s="14">
        <f t="shared" si="7"/>
        <v>0</v>
      </c>
      <c r="I19" s="10">
        <v>0</v>
      </c>
      <c r="J19" s="14">
        <f t="shared" si="8"/>
        <v>0</v>
      </c>
      <c r="K19" s="10">
        <v>0</v>
      </c>
      <c r="L19" s="14">
        <f t="shared" si="9"/>
        <v>0</v>
      </c>
      <c r="M19" s="2"/>
      <c r="N19" s="2"/>
      <c r="O19" s="2"/>
      <c r="P19" s="2"/>
      <c r="Q19" s="2"/>
      <c r="R19" s="2"/>
      <c r="S19" s="2"/>
      <c r="T19" s="2"/>
      <c r="U19" s="2"/>
      <c r="V19" s="2"/>
      <c r="W19" s="2"/>
    </row>
    <row r="20" spans="1:23" ht="15.75" customHeight="1">
      <c r="A20" s="109"/>
      <c r="B20" s="16" t="s">
        <v>239</v>
      </c>
      <c r="C20" s="16">
        <v>1</v>
      </c>
      <c r="D20" s="21">
        <f t="shared" si="5"/>
        <v>3.3333333333333333E-2</v>
      </c>
      <c r="E20" s="16">
        <v>1</v>
      </c>
      <c r="F20" s="21">
        <f t="shared" si="6"/>
        <v>3.5714285714285712E-2</v>
      </c>
      <c r="G20" s="16">
        <v>1</v>
      </c>
      <c r="H20" s="21">
        <f t="shared" si="7"/>
        <v>0.04</v>
      </c>
      <c r="I20" s="16">
        <v>1</v>
      </c>
      <c r="J20" s="21">
        <f t="shared" si="8"/>
        <v>0.05</v>
      </c>
      <c r="K20" s="16">
        <v>1</v>
      </c>
      <c r="L20" s="21">
        <f t="shared" si="9"/>
        <v>7.1428571428571425E-2</v>
      </c>
      <c r="M20" s="2"/>
      <c r="N20" s="2"/>
      <c r="O20" s="2"/>
      <c r="P20" s="2"/>
      <c r="Q20" s="2"/>
      <c r="R20" s="2"/>
      <c r="S20" s="2"/>
      <c r="T20" s="2"/>
      <c r="U20" s="2"/>
      <c r="V20" s="2"/>
      <c r="W20" s="2"/>
    </row>
    <row r="21" spans="1:23" ht="15.75" customHeight="1">
      <c r="A21" s="109"/>
      <c r="B21" s="10" t="s">
        <v>240</v>
      </c>
      <c r="C21" s="10">
        <v>1</v>
      </c>
      <c r="D21" s="14">
        <f t="shared" si="5"/>
        <v>3.3333333333333333E-2</v>
      </c>
      <c r="E21" s="10">
        <v>1</v>
      </c>
      <c r="F21" s="14">
        <f t="shared" si="6"/>
        <v>3.5714285714285712E-2</v>
      </c>
      <c r="G21" s="10">
        <v>1</v>
      </c>
      <c r="H21" s="14">
        <f t="shared" si="7"/>
        <v>0.04</v>
      </c>
      <c r="I21" s="10">
        <v>1</v>
      </c>
      <c r="J21" s="14">
        <f t="shared" si="8"/>
        <v>0.05</v>
      </c>
      <c r="K21" s="10">
        <v>0</v>
      </c>
      <c r="L21" s="14">
        <f t="shared" si="9"/>
        <v>0</v>
      </c>
      <c r="M21" s="2"/>
      <c r="N21" s="2"/>
      <c r="O21" s="2"/>
      <c r="P21" s="2"/>
      <c r="Q21" s="2"/>
      <c r="R21" s="2"/>
      <c r="S21" s="2"/>
      <c r="T21" s="2"/>
      <c r="U21" s="2"/>
      <c r="V21" s="2"/>
      <c r="W21" s="2"/>
    </row>
    <row r="22" spans="1:23" ht="15.75" customHeight="1">
      <c r="A22" s="109"/>
      <c r="B22" s="16" t="s">
        <v>241</v>
      </c>
      <c r="C22" s="16">
        <v>2</v>
      </c>
      <c r="D22" s="21">
        <f t="shared" si="5"/>
        <v>6.6666666666666666E-2</v>
      </c>
      <c r="E22" s="16">
        <v>1</v>
      </c>
      <c r="F22" s="21">
        <f t="shared" si="6"/>
        <v>3.5714285714285712E-2</v>
      </c>
      <c r="G22" s="16">
        <v>1</v>
      </c>
      <c r="H22" s="21">
        <f t="shared" si="7"/>
        <v>0.04</v>
      </c>
      <c r="I22" s="16">
        <v>1</v>
      </c>
      <c r="J22" s="21">
        <f t="shared" si="8"/>
        <v>0.05</v>
      </c>
      <c r="K22" s="16">
        <v>1</v>
      </c>
      <c r="L22" s="21">
        <f t="shared" si="9"/>
        <v>7.1428571428571425E-2</v>
      </c>
      <c r="M22" s="2"/>
      <c r="N22" s="2"/>
      <c r="O22" s="2"/>
      <c r="P22" s="2"/>
      <c r="Q22" s="2"/>
      <c r="R22" s="2"/>
      <c r="S22" s="2"/>
      <c r="T22" s="2"/>
      <c r="U22" s="2"/>
      <c r="V22" s="2"/>
      <c r="W22" s="2"/>
    </row>
    <row r="23" spans="1:23" ht="15.75" customHeight="1">
      <c r="A23" s="109"/>
      <c r="B23" s="10" t="s">
        <v>242</v>
      </c>
      <c r="C23" s="10">
        <v>2</v>
      </c>
      <c r="D23" s="14">
        <f t="shared" si="5"/>
        <v>6.6666666666666666E-2</v>
      </c>
      <c r="E23" s="10">
        <v>1</v>
      </c>
      <c r="F23" s="14">
        <f t="shared" si="6"/>
        <v>3.5714285714285712E-2</v>
      </c>
      <c r="G23" s="10">
        <v>1</v>
      </c>
      <c r="H23" s="14">
        <f t="shared" si="7"/>
        <v>0.04</v>
      </c>
      <c r="I23" s="10">
        <v>0</v>
      </c>
      <c r="J23" s="14">
        <f t="shared" si="8"/>
        <v>0</v>
      </c>
      <c r="K23" s="10">
        <v>0</v>
      </c>
      <c r="L23" s="14">
        <f t="shared" si="9"/>
        <v>0</v>
      </c>
      <c r="M23" s="2"/>
      <c r="N23" s="2"/>
      <c r="O23" s="2"/>
      <c r="P23" s="2"/>
      <c r="Q23" s="2"/>
      <c r="R23" s="2"/>
      <c r="S23" s="2"/>
      <c r="T23" s="2"/>
      <c r="U23" s="2"/>
      <c r="V23" s="2"/>
      <c r="W23" s="2"/>
    </row>
    <row r="24" spans="1:23" ht="15.75" customHeight="1">
      <c r="A24" s="109"/>
      <c r="B24" s="16" t="s">
        <v>243</v>
      </c>
      <c r="C24" s="16">
        <v>1</v>
      </c>
      <c r="D24" s="21">
        <f t="shared" si="5"/>
        <v>3.3333333333333333E-2</v>
      </c>
      <c r="E24" s="16">
        <v>1</v>
      </c>
      <c r="F24" s="21">
        <f t="shared" si="6"/>
        <v>3.5714285714285712E-2</v>
      </c>
      <c r="G24" s="16">
        <v>1</v>
      </c>
      <c r="H24" s="21">
        <f t="shared" si="7"/>
        <v>0.04</v>
      </c>
      <c r="I24" s="16">
        <v>1</v>
      </c>
      <c r="J24" s="21">
        <f t="shared" si="8"/>
        <v>0.05</v>
      </c>
      <c r="K24" s="16">
        <v>1</v>
      </c>
      <c r="L24" s="21">
        <f t="shared" si="9"/>
        <v>7.1428571428571425E-2</v>
      </c>
      <c r="M24" s="2"/>
      <c r="N24" s="2"/>
      <c r="O24" s="2"/>
      <c r="P24" s="2"/>
      <c r="Q24" s="2"/>
      <c r="R24" s="2"/>
      <c r="S24" s="2"/>
      <c r="T24" s="2"/>
      <c r="U24" s="2"/>
      <c r="V24" s="2"/>
      <c r="W24" s="2"/>
    </row>
    <row r="25" spans="1:23" ht="15.75" customHeight="1">
      <c r="A25" s="109"/>
      <c r="B25" s="10" t="s">
        <v>244</v>
      </c>
      <c r="C25" s="10">
        <v>1</v>
      </c>
      <c r="D25" s="14">
        <f t="shared" si="5"/>
        <v>3.3333333333333333E-2</v>
      </c>
      <c r="E25" s="10">
        <v>0</v>
      </c>
      <c r="F25" s="14">
        <f t="shared" si="6"/>
        <v>0</v>
      </c>
      <c r="G25" s="10">
        <v>0</v>
      </c>
      <c r="H25" s="14">
        <f t="shared" si="7"/>
        <v>0</v>
      </c>
      <c r="I25" s="10">
        <v>0</v>
      </c>
      <c r="J25" s="14">
        <f t="shared" si="8"/>
        <v>0</v>
      </c>
      <c r="K25" s="10">
        <v>0</v>
      </c>
      <c r="L25" s="14">
        <f t="shared" si="9"/>
        <v>0</v>
      </c>
      <c r="M25" s="2"/>
      <c r="N25" s="2"/>
      <c r="O25" s="2"/>
      <c r="P25" s="2"/>
      <c r="Q25" s="2"/>
      <c r="R25" s="2"/>
      <c r="S25" s="2"/>
      <c r="T25" s="2"/>
      <c r="U25" s="2"/>
      <c r="V25" s="2"/>
      <c r="W25" s="2"/>
    </row>
    <row r="26" spans="1:23" ht="15.75" customHeight="1">
      <c r="A26" s="110"/>
      <c r="B26" s="16" t="s">
        <v>245</v>
      </c>
      <c r="C26" s="16">
        <v>0</v>
      </c>
      <c r="D26" s="21">
        <f t="shared" si="5"/>
        <v>0</v>
      </c>
      <c r="E26" s="16">
        <v>1</v>
      </c>
      <c r="F26" s="21">
        <f t="shared" si="6"/>
        <v>3.5714285714285712E-2</v>
      </c>
      <c r="G26" s="16">
        <v>1</v>
      </c>
      <c r="H26" s="21">
        <f t="shared" si="7"/>
        <v>0.04</v>
      </c>
      <c r="I26" s="16">
        <v>0</v>
      </c>
      <c r="J26" s="21">
        <f t="shared" si="8"/>
        <v>0</v>
      </c>
      <c r="K26" s="16">
        <v>1</v>
      </c>
      <c r="L26" s="21">
        <f t="shared" si="9"/>
        <v>7.1428571428571425E-2</v>
      </c>
      <c r="M26" s="2"/>
      <c r="N26" s="2"/>
      <c r="O26" s="2"/>
      <c r="P26" s="2"/>
      <c r="Q26" s="2"/>
      <c r="R26" s="2"/>
      <c r="S26" s="2"/>
      <c r="T26" s="2"/>
      <c r="U26" s="2"/>
      <c r="V26" s="2"/>
      <c r="W26" s="2"/>
    </row>
    <row r="27" spans="1:23" ht="15.75" customHeight="1">
      <c r="A27" s="123" t="s">
        <v>231</v>
      </c>
      <c r="B27" s="10" t="s">
        <v>246</v>
      </c>
      <c r="C27" s="10">
        <v>1</v>
      </c>
      <c r="D27" s="14">
        <f t="shared" si="5"/>
        <v>3.3333333333333333E-2</v>
      </c>
      <c r="E27" s="10">
        <v>1</v>
      </c>
      <c r="F27" s="14">
        <f t="shared" si="6"/>
        <v>3.5714285714285712E-2</v>
      </c>
      <c r="G27" s="10">
        <v>0</v>
      </c>
      <c r="H27" s="14">
        <f t="shared" si="7"/>
        <v>0</v>
      </c>
      <c r="I27" s="10"/>
      <c r="J27" s="14">
        <f t="shared" si="8"/>
        <v>0</v>
      </c>
      <c r="K27" s="10">
        <v>0</v>
      </c>
      <c r="L27" s="14">
        <f t="shared" si="9"/>
        <v>0</v>
      </c>
      <c r="M27" s="2"/>
      <c r="N27" s="2"/>
      <c r="O27" s="2"/>
      <c r="P27" s="2"/>
      <c r="Q27" s="2"/>
      <c r="R27" s="2"/>
      <c r="S27" s="2"/>
      <c r="T27" s="2"/>
      <c r="U27" s="2"/>
      <c r="V27" s="2"/>
      <c r="W27" s="2"/>
    </row>
    <row r="28" spans="1:23" ht="15.75" customHeight="1">
      <c r="A28" s="109"/>
      <c r="B28" s="16" t="s">
        <v>247</v>
      </c>
      <c r="C28" s="16">
        <v>3</v>
      </c>
      <c r="D28" s="21">
        <f t="shared" si="5"/>
        <v>0.1</v>
      </c>
      <c r="E28" s="16">
        <v>3</v>
      </c>
      <c r="F28" s="21">
        <f t="shared" si="6"/>
        <v>0.10714285714285714</v>
      </c>
      <c r="G28" s="16">
        <v>3</v>
      </c>
      <c r="H28" s="21">
        <f t="shared" si="7"/>
        <v>0.12</v>
      </c>
      <c r="I28" s="16">
        <v>2</v>
      </c>
      <c r="J28" s="21">
        <f t="shared" si="8"/>
        <v>0.1</v>
      </c>
      <c r="K28" s="16">
        <v>1</v>
      </c>
      <c r="L28" s="21">
        <f t="shared" si="9"/>
        <v>7.1428571428571425E-2</v>
      </c>
      <c r="M28" s="2"/>
      <c r="N28" s="2"/>
      <c r="O28" s="2"/>
      <c r="P28" s="2"/>
      <c r="Q28" s="2"/>
      <c r="R28" s="2"/>
      <c r="S28" s="2"/>
      <c r="T28" s="2"/>
      <c r="U28" s="2"/>
      <c r="V28" s="2"/>
      <c r="W28" s="2"/>
    </row>
    <row r="29" spans="1:23" ht="15.75" customHeight="1">
      <c r="A29" s="109"/>
      <c r="B29" s="10" t="s">
        <v>248</v>
      </c>
      <c r="C29" s="10">
        <v>6</v>
      </c>
      <c r="D29" s="14">
        <f t="shared" si="5"/>
        <v>0.2</v>
      </c>
      <c r="E29" s="10">
        <v>5</v>
      </c>
      <c r="F29" s="14">
        <f t="shared" si="6"/>
        <v>0.17857142857142858</v>
      </c>
      <c r="G29" s="10">
        <v>3</v>
      </c>
      <c r="H29" s="14">
        <f t="shared" si="7"/>
        <v>0.12</v>
      </c>
      <c r="I29" s="10">
        <v>2</v>
      </c>
      <c r="J29" s="14">
        <f t="shared" si="8"/>
        <v>0.1</v>
      </c>
      <c r="K29" s="10">
        <v>1</v>
      </c>
      <c r="L29" s="14">
        <f t="shared" si="9"/>
        <v>7.1428571428571425E-2</v>
      </c>
      <c r="M29" s="2"/>
      <c r="N29" s="2"/>
      <c r="O29" s="2"/>
      <c r="P29" s="2"/>
      <c r="Q29" s="2"/>
      <c r="R29" s="2"/>
      <c r="S29" s="2"/>
      <c r="T29" s="2"/>
      <c r="U29" s="2"/>
      <c r="V29" s="2"/>
      <c r="W29" s="2"/>
    </row>
    <row r="30" spans="1:23" ht="15.75" customHeight="1">
      <c r="A30" s="109"/>
      <c r="B30" s="16" t="s">
        <v>249</v>
      </c>
      <c r="C30" s="16">
        <v>5</v>
      </c>
      <c r="D30" s="21">
        <f t="shared" si="5"/>
        <v>0.16666666666666666</v>
      </c>
      <c r="E30" s="16">
        <v>6</v>
      </c>
      <c r="F30" s="21">
        <f t="shared" si="6"/>
        <v>0.21428571428571427</v>
      </c>
      <c r="G30" s="16">
        <v>5</v>
      </c>
      <c r="H30" s="21">
        <f t="shared" si="7"/>
        <v>0.2</v>
      </c>
      <c r="I30" s="16">
        <v>4</v>
      </c>
      <c r="J30" s="21">
        <f t="shared" si="8"/>
        <v>0.2</v>
      </c>
      <c r="K30" s="16">
        <v>3</v>
      </c>
      <c r="L30" s="21">
        <f t="shared" si="9"/>
        <v>0.21428571428571427</v>
      </c>
      <c r="M30" s="2"/>
      <c r="N30" s="2"/>
      <c r="O30" s="2"/>
      <c r="P30" s="2"/>
      <c r="Q30" s="2"/>
      <c r="R30" s="2"/>
      <c r="S30" s="2"/>
      <c r="T30" s="2"/>
      <c r="U30" s="2"/>
      <c r="V30" s="2"/>
      <c r="W30" s="2"/>
    </row>
    <row r="31" spans="1:23" ht="15.75" customHeight="1">
      <c r="A31" s="109"/>
      <c r="B31" s="10" t="s">
        <v>68</v>
      </c>
      <c r="C31" s="10">
        <v>1</v>
      </c>
      <c r="D31" s="14">
        <f t="shared" si="5"/>
        <v>3.3333333333333333E-2</v>
      </c>
      <c r="E31" s="10">
        <v>1</v>
      </c>
      <c r="F31" s="14">
        <f t="shared" si="6"/>
        <v>3.5714285714285712E-2</v>
      </c>
      <c r="G31" s="10">
        <v>1</v>
      </c>
      <c r="H31" s="14">
        <f t="shared" si="7"/>
        <v>0.04</v>
      </c>
      <c r="I31" s="10">
        <v>1</v>
      </c>
      <c r="J31" s="14">
        <f t="shared" si="8"/>
        <v>0.05</v>
      </c>
      <c r="K31" s="10">
        <v>0</v>
      </c>
      <c r="L31" s="14">
        <f t="shared" si="9"/>
        <v>0</v>
      </c>
      <c r="M31" s="2"/>
      <c r="N31" s="2"/>
      <c r="O31" s="2"/>
      <c r="P31" s="2"/>
      <c r="Q31" s="2"/>
      <c r="R31" s="2"/>
      <c r="S31" s="2"/>
      <c r="T31" s="2"/>
      <c r="U31" s="2"/>
      <c r="V31" s="2"/>
      <c r="W31" s="2"/>
    </row>
    <row r="32" spans="1:23" ht="15.75" customHeight="1">
      <c r="A32" s="109"/>
      <c r="B32" s="16" t="s">
        <v>250</v>
      </c>
      <c r="C32" s="16">
        <v>1</v>
      </c>
      <c r="D32" s="21">
        <f t="shared" si="5"/>
        <v>3.3333333333333333E-2</v>
      </c>
      <c r="E32" s="16">
        <v>1</v>
      </c>
      <c r="F32" s="21">
        <f t="shared" si="6"/>
        <v>3.5714285714285712E-2</v>
      </c>
      <c r="G32" s="16">
        <v>2</v>
      </c>
      <c r="H32" s="21">
        <f t="shared" si="7"/>
        <v>0.08</v>
      </c>
      <c r="I32" s="16">
        <v>1</v>
      </c>
      <c r="J32" s="21">
        <f t="shared" si="8"/>
        <v>0.05</v>
      </c>
      <c r="K32" s="16">
        <v>0</v>
      </c>
      <c r="L32" s="21">
        <f t="shared" si="9"/>
        <v>0</v>
      </c>
      <c r="M32" s="2"/>
      <c r="N32" s="2"/>
      <c r="O32" s="2"/>
      <c r="P32" s="2"/>
      <c r="Q32" s="2"/>
      <c r="R32" s="2"/>
      <c r="S32" s="2"/>
      <c r="T32" s="2"/>
      <c r="U32" s="2"/>
      <c r="V32" s="2"/>
      <c r="W32" s="2"/>
    </row>
    <row r="33" spans="1:23" ht="15.75" customHeight="1">
      <c r="A33" s="109"/>
      <c r="B33" s="10" t="s">
        <v>251</v>
      </c>
      <c r="C33" s="10">
        <v>1</v>
      </c>
      <c r="D33" s="14">
        <f t="shared" si="5"/>
        <v>3.3333333333333333E-2</v>
      </c>
      <c r="E33" s="10">
        <v>1</v>
      </c>
      <c r="F33" s="14">
        <f t="shared" si="6"/>
        <v>3.5714285714285712E-2</v>
      </c>
      <c r="G33" s="10">
        <v>1</v>
      </c>
      <c r="H33" s="14">
        <f t="shared" si="7"/>
        <v>0.04</v>
      </c>
      <c r="I33" s="10">
        <v>1</v>
      </c>
      <c r="J33" s="14">
        <f t="shared" si="8"/>
        <v>0.05</v>
      </c>
      <c r="K33" s="10">
        <v>1</v>
      </c>
      <c r="L33" s="14">
        <f t="shared" si="9"/>
        <v>7.1428571428571425E-2</v>
      </c>
      <c r="M33" s="2"/>
      <c r="N33" s="2"/>
      <c r="O33" s="2"/>
      <c r="P33" s="2"/>
      <c r="Q33" s="2"/>
      <c r="R33" s="2"/>
      <c r="S33" s="2"/>
      <c r="T33" s="2"/>
      <c r="U33" s="2"/>
      <c r="V33" s="2"/>
      <c r="W33" s="2"/>
    </row>
    <row r="34" spans="1:23" ht="15.75" customHeight="1">
      <c r="A34" s="109"/>
      <c r="B34" s="16" t="s">
        <v>252</v>
      </c>
      <c r="C34" s="16">
        <v>0</v>
      </c>
      <c r="D34" s="21">
        <f t="shared" si="5"/>
        <v>0</v>
      </c>
      <c r="E34" s="16">
        <v>1</v>
      </c>
      <c r="F34" s="21">
        <f t="shared" si="6"/>
        <v>3.5714285714285712E-2</v>
      </c>
      <c r="G34" s="16">
        <v>1</v>
      </c>
      <c r="H34" s="21">
        <f t="shared" si="7"/>
        <v>0.04</v>
      </c>
      <c r="I34" s="16">
        <v>1</v>
      </c>
      <c r="J34" s="21">
        <f t="shared" si="8"/>
        <v>0.05</v>
      </c>
      <c r="K34" s="16">
        <v>1</v>
      </c>
      <c r="L34" s="21">
        <f t="shared" si="9"/>
        <v>7.1428571428571425E-2</v>
      </c>
      <c r="M34" s="2"/>
      <c r="N34" s="2"/>
      <c r="O34" s="2"/>
      <c r="P34" s="2"/>
      <c r="Q34" s="2"/>
      <c r="R34" s="2"/>
      <c r="S34" s="2"/>
      <c r="T34" s="2"/>
      <c r="U34" s="2"/>
      <c r="V34" s="2"/>
      <c r="W34" s="2"/>
    </row>
    <row r="35" spans="1:23" ht="15.75" customHeight="1">
      <c r="A35" s="110"/>
      <c r="B35" s="10" t="s">
        <v>253</v>
      </c>
      <c r="C35" s="10">
        <v>0</v>
      </c>
      <c r="D35" s="14">
        <f t="shared" si="5"/>
        <v>0</v>
      </c>
      <c r="E35" s="10">
        <v>0</v>
      </c>
      <c r="F35" s="14">
        <f t="shared" si="6"/>
        <v>0</v>
      </c>
      <c r="G35" s="10">
        <v>0</v>
      </c>
      <c r="H35" s="14">
        <f t="shared" si="7"/>
        <v>0</v>
      </c>
      <c r="I35" s="10">
        <v>1</v>
      </c>
      <c r="J35" s="14">
        <f t="shared" si="8"/>
        <v>0.05</v>
      </c>
      <c r="K35" s="10">
        <v>1</v>
      </c>
      <c r="L35" s="14">
        <f t="shared" si="9"/>
        <v>7.1428571428571425E-2</v>
      </c>
      <c r="M35" s="2"/>
      <c r="N35" s="2"/>
      <c r="O35" s="2"/>
      <c r="P35" s="2"/>
      <c r="Q35" s="2"/>
      <c r="R35" s="2"/>
      <c r="S35" s="2"/>
      <c r="T35" s="2"/>
      <c r="U35" s="2"/>
      <c r="V35" s="2"/>
      <c r="W35" s="2"/>
    </row>
    <row r="36" spans="1:23" ht="15.75" customHeight="1">
      <c r="A36" s="124" t="s">
        <v>232</v>
      </c>
      <c r="B36" s="16" t="s">
        <v>254</v>
      </c>
      <c r="C36" s="16">
        <v>1</v>
      </c>
      <c r="D36" s="21">
        <f t="shared" si="5"/>
        <v>3.3333333333333333E-2</v>
      </c>
      <c r="E36" s="16">
        <v>1</v>
      </c>
      <c r="F36" s="21">
        <f t="shared" si="6"/>
        <v>3.5714285714285712E-2</v>
      </c>
      <c r="G36" s="16">
        <v>1</v>
      </c>
      <c r="H36" s="21">
        <f t="shared" si="7"/>
        <v>0.04</v>
      </c>
      <c r="I36" s="16">
        <v>1</v>
      </c>
      <c r="J36" s="21">
        <f t="shared" si="8"/>
        <v>0.05</v>
      </c>
      <c r="K36" s="16">
        <v>0</v>
      </c>
      <c r="L36" s="21">
        <f t="shared" si="9"/>
        <v>0</v>
      </c>
      <c r="M36" s="2"/>
      <c r="N36" s="2"/>
      <c r="O36" s="2"/>
      <c r="P36" s="2"/>
      <c r="Q36" s="2"/>
      <c r="R36" s="2"/>
      <c r="S36" s="2"/>
      <c r="T36" s="2"/>
      <c r="U36" s="2"/>
      <c r="V36" s="2"/>
      <c r="W36" s="2"/>
    </row>
    <row r="37" spans="1:23" ht="15.75" customHeight="1">
      <c r="A37" s="110"/>
      <c r="B37" s="10" t="s">
        <v>255</v>
      </c>
      <c r="C37" s="10">
        <v>1</v>
      </c>
      <c r="D37" s="14">
        <f t="shared" si="5"/>
        <v>3.3333333333333333E-2</v>
      </c>
      <c r="E37" s="10">
        <v>1</v>
      </c>
      <c r="F37" s="14">
        <f t="shared" si="6"/>
        <v>3.5714285714285712E-2</v>
      </c>
      <c r="G37" s="10">
        <v>1</v>
      </c>
      <c r="H37" s="14">
        <f t="shared" si="7"/>
        <v>0.04</v>
      </c>
      <c r="I37" s="10">
        <v>0</v>
      </c>
      <c r="J37" s="14">
        <f t="shared" si="8"/>
        <v>0</v>
      </c>
      <c r="K37" s="10">
        <v>0</v>
      </c>
      <c r="L37" s="14">
        <f t="shared" si="9"/>
        <v>0</v>
      </c>
      <c r="M37" s="2"/>
      <c r="N37" s="2"/>
      <c r="O37" s="2"/>
      <c r="P37" s="2"/>
      <c r="Q37" s="2"/>
      <c r="R37" s="2"/>
      <c r="S37" s="2"/>
      <c r="T37" s="2"/>
      <c r="U37" s="2"/>
      <c r="V37" s="2"/>
      <c r="W37" s="2"/>
    </row>
    <row r="38" spans="1:23" ht="15.75" customHeight="1">
      <c r="A38" s="125" t="s">
        <v>82</v>
      </c>
      <c r="B38" s="126"/>
      <c r="C38" s="22">
        <v>30</v>
      </c>
      <c r="D38" s="24">
        <f t="shared" si="5"/>
        <v>1</v>
      </c>
      <c r="E38" s="22">
        <f>SUM(E17:E37)</f>
        <v>28</v>
      </c>
      <c r="F38" s="24">
        <f t="shared" si="6"/>
        <v>1</v>
      </c>
      <c r="G38" s="22">
        <f>SUM(G17:G37)</f>
        <v>25</v>
      </c>
      <c r="H38" s="24">
        <f t="shared" si="7"/>
        <v>1</v>
      </c>
      <c r="I38" s="22">
        <f>SUM(I17:I37)</f>
        <v>20</v>
      </c>
      <c r="J38" s="24">
        <f t="shared" si="8"/>
        <v>1</v>
      </c>
      <c r="K38" s="22">
        <f>SUM(K17:K37)</f>
        <v>14</v>
      </c>
      <c r="L38" s="24">
        <f t="shared" si="9"/>
        <v>1</v>
      </c>
      <c r="M38" s="2"/>
      <c r="N38" s="2"/>
      <c r="O38" s="2"/>
      <c r="P38" s="2"/>
      <c r="Q38" s="2"/>
      <c r="R38" s="2"/>
      <c r="S38" s="2"/>
      <c r="T38" s="2"/>
      <c r="U38" s="2"/>
      <c r="V38" s="2"/>
      <c r="W38" s="2"/>
    </row>
    <row r="39" spans="1:23" ht="15.75" customHeight="1">
      <c r="A39" s="25" t="s">
        <v>107</v>
      </c>
      <c r="B39" s="2"/>
      <c r="C39" s="2"/>
      <c r="D39" s="2"/>
      <c r="E39" s="2"/>
      <c r="F39" s="2"/>
      <c r="G39" s="2"/>
      <c r="H39" s="2"/>
      <c r="I39" s="2"/>
      <c r="J39" s="2"/>
      <c r="K39" s="2"/>
      <c r="L39" s="2"/>
      <c r="M39" s="2"/>
      <c r="N39" s="2"/>
      <c r="O39" s="2"/>
      <c r="P39" s="2"/>
      <c r="Q39" s="2"/>
      <c r="R39" s="2"/>
      <c r="S39" s="2"/>
      <c r="T39" s="2"/>
      <c r="U39" s="2"/>
      <c r="V39" s="2"/>
      <c r="W39" s="2"/>
    </row>
    <row r="40" spans="1:23" ht="15.75" customHeight="1">
      <c r="A40" s="25" t="s">
        <v>84</v>
      </c>
      <c r="B40" s="2"/>
      <c r="C40" s="2"/>
      <c r="D40" s="2"/>
      <c r="E40" s="2"/>
      <c r="F40" s="2"/>
      <c r="G40" s="2"/>
      <c r="H40" s="2"/>
      <c r="I40" s="2"/>
      <c r="J40" s="2"/>
      <c r="K40" s="2"/>
      <c r="L40" s="2"/>
      <c r="M40" s="2"/>
      <c r="N40" s="2"/>
      <c r="O40" s="2"/>
      <c r="P40" s="2"/>
      <c r="Q40" s="2"/>
      <c r="R40" s="2"/>
      <c r="S40" s="2"/>
      <c r="T40" s="2"/>
      <c r="U40" s="2"/>
      <c r="V40" s="2"/>
      <c r="W40" s="2"/>
    </row>
    <row r="41" spans="1:23" ht="15.75" customHeight="1">
      <c r="A41" s="2"/>
      <c r="B41" s="2"/>
      <c r="C41" s="2"/>
      <c r="D41" s="2"/>
      <c r="E41" s="2"/>
      <c r="F41" s="2"/>
      <c r="G41" s="2"/>
      <c r="H41" s="2"/>
      <c r="I41" s="2"/>
      <c r="J41" s="2"/>
      <c r="K41" s="2"/>
      <c r="L41" s="2"/>
      <c r="M41" s="2"/>
      <c r="N41" s="2"/>
      <c r="O41" s="2"/>
      <c r="P41" s="2"/>
      <c r="Q41" s="2"/>
      <c r="R41" s="2"/>
      <c r="S41" s="2"/>
      <c r="T41" s="2"/>
      <c r="U41" s="2"/>
      <c r="V41" s="2"/>
      <c r="W41" s="2"/>
    </row>
    <row r="42" spans="1:23" ht="15.75" customHeight="1">
      <c r="A42" s="2"/>
      <c r="B42" s="2"/>
      <c r="C42" s="2"/>
      <c r="D42" s="2"/>
      <c r="E42" s="2"/>
      <c r="F42" s="2"/>
      <c r="G42" s="2"/>
      <c r="H42" s="2"/>
      <c r="I42" s="2"/>
      <c r="J42" s="2"/>
      <c r="K42" s="2"/>
      <c r="L42" s="2"/>
      <c r="M42" s="2"/>
      <c r="N42" s="2"/>
      <c r="O42" s="2"/>
      <c r="P42" s="2"/>
      <c r="Q42" s="2"/>
      <c r="R42" s="2"/>
      <c r="S42" s="2"/>
      <c r="T42" s="2"/>
      <c r="U42" s="2"/>
      <c r="V42" s="2"/>
      <c r="W42" s="2"/>
    </row>
    <row r="43" spans="1:23" ht="15.75" customHeight="1">
      <c r="A43" s="2"/>
      <c r="B43" s="2"/>
      <c r="C43" s="2"/>
      <c r="D43" s="2"/>
      <c r="E43" s="2"/>
      <c r="F43" s="2"/>
      <c r="G43" s="2"/>
      <c r="H43" s="2"/>
      <c r="I43" s="2"/>
      <c r="J43" s="2"/>
      <c r="K43" s="2"/>
      <c r="L43" s="2"/>
      <c r="M43" s="2"/>
      <c r="N43" s="2"/>
      <c r="O43" s="2"/>
      <c r="P43" s="2"/>
      <c r="Q43" s="2"/>
      <c r="R43" s="2"/>
      <c r="S43" s="2"/>
      <c r="T43" s="2"/>
      <c r="U43" s="2"/>
      <c r="V43" s="2"/>
      <c r="W43" s="2"/>
    </row>
    <row r="44" spans="1:23" ht="15.75" customHeight="1">
      <c r="A44" s="2"/>
      <c r="B44" s="2"/>
      <c r="C44" s="2"/>
      <c r="D44" s="2"/>
      <c r="E44" s="2"/>
      <c r="F44" s="2"/>
      <c r="G44" s="2"/>
      <c r="H44" s="2"/>
      <c r="I44" s="2"/>
      <c r="J44" s="2"/>
      <c r="K44" s="2"/>
      <c r="L44" s="2"/>
      <c r="M44" s="2"/>
      <c r="N44" s="2"/>
      <c r="O44" s="2"/>
      <c r="P44" s="2"/>
      <c r="Q44" s="2"/>
      <c r="R44" s="2"/>
      <c r="S44" s="2"/>
      <c r="T44" s="2"/>
      <c r="U44" s="2"/>
      <c r="V44" s="2"/>
      <c r="W44" s="2"/>
    </row>
    <row r="45" spans="1:23" ht="15.75" customHeight="1">
      <c r="A45" s="2"/>
      <c r="B45" s="2"/>
      <c r="C45" s="2"/>
      <c r="D45" s="2"/>
      <c r="E45" s="2"/>
      <c r="F45" s="2"/>
      <c r="G45" s="2"/>
      <c r="H45" s="2"/>
      <c r="I45" s="2"/>
      <c r="J45" s="2"/>
      <c r="K45" s="2"/>
      <c r="L45" s="2"/>
      <c r="M45" s="2"/>
      <c r="N45" s="2"/>
      <c r="O45" s="2"/>
      <c r="P45" s="2"/>
      <c r="Q45" s="2"/>
      <c r="R45" s="2"/>
      <c r="S45" s="2"/>
      <c r="T45" s="2"/>
      <c r="U45" s="2"/>
      <c r="V45" s="2"/>
      <c r="W45" s="2"/>
    </row>
    <row r="46" spans="1:23" ht="15.75" customHeight="1">
      <c r="A46" s="2"/>
      <c r="B46" s="2"/>
      <c r="C46" s="2"/>
      <c r="D46" s="2"/>
      <c r="E46" s="2"/>
      <c r="F46" s="2"/>
      <c r="G46" s="2"/>
      <c r="H46" s="2"/>
      <c r="I46" s="2"/>
      <c r="J46" s="2"/>
      <c r="K46" s="2"/>
      <c r="L46" s="2"/>
      <c r="M46" s="2"/>
      <c r="N46" s="2"/>
      <c r="O46" s="2"/>
      <c r="P46" s="2"/>
      <c r="Q46" s="2"/>
      <c r="R46" s="2"/>
      <c r="S46" s="2"/>
      <c r="T46" s="2"/>
      <c r="U46" s="2"/>
      <c r="V46" s="2"/>
      <c r="W46" s="2"/>
    </row>
    <row r="47" spans="1:23" ht="15.75" customHeight="1">
      <c r="A47" s="2"/>
      <c r="B47" s="2"/>
      <c r="C47" s="2"/>
      <c r="D47" s="2"/>
      <c r="E47" s="2"/>
      <c r="F47" s="2"/>
      <c r="G47" s="2"/>
      <c r="H47" s="2"/>
      <c r="I47" s="2"/>
      <c r="J47" s="2"/>
      <c r="K47" s="2"/>
      <c r="L47" s="2"/>
      <c r="M47" s="2"/>
      <c r="N47" s="2"/>
      <c r="O47" s="2"/>
      <c r="P47" s="2"/>
      <c r="Q47" s="2"/>
      <c r="R47" s="2"/>
      <c r="S47" s="2"/>
      <c r="T47" s="2"/>
      <c r="U47" s="2"/>
      <c r="V47" s="2"/>
      <c r="W47" s="2"/>
    </row>
    <row r="48" spans="1:23" ht="15.75" customHeight="1">
      <c r="A48" s="2"/>
      <c r="B48" s="2"/>
      <c r="C48" s="2"/>
      <c r="D48" s="2"/>
      <c r="E48" s="2"/>
      <c r="F48" s="2"/>
      <c r="G48" s="2"/>
      <c r="H48" s="2"/>
      <c r="I48" s="2"/>
      <c r="J48" s="2"/>
      <c r="K48" s="2"/>
      <c r="L48" s="2"/>
      <c r="M48" s="2"/>
      <c r="N48" s="2"/>
      <c r="O48" s="2"/>
      <c r="P48" s="2"/>
      <c r="Q48" s="2"/>
      <c r="R48" s="2"/>
      <c r="S48" s="2"/>
      <c r="T48" s="2"/>
      <c r="U48" s="2"/>
      <c r="V48" s="2"/>
      <c r="W48" s="2"/>
    </row>
    <row r="49" spans="1:23" ht="15.75" customHeight="1">
      <c r="A49" s="2"/>
      <c r="B49" s="2"/>
      <c r="C49" s="2"/>
      <c r="D49" s="2"/>
      <c r="E49" s="2"/>
      <c r="F49" s="2"/>
      <c r="G49" s="2"/>
      <c r="H49" s="2"/>
      <c r="I49" s="2"/>
      <c r="J49" s="2"/>
      <c r="K49" s="2"/>
      <c r="L49" s="2"/>
      <c r="M49" s="2"/>
      <c r="N49" s="2"/>
      <c r="O49" s="2"/>
      <c r="P49" s="2"/>
      <c r="Q49" s="2"/>
      <c r="R49" s="2"/>
      <c r="S49" s="2"/>
      <c r="T49" s="2"/>
      <c r="U49" s="2"/>
      <c r="V49" s="2"/>
      <c r="W49" s="2"/>
    </row>
    <row r="50" spans="1:23" ht="15.75" customHeight="1">
      <c r="A50" s="2"/>
      <c r="B50" s="2"/>
      <c r="C50" s="2"/>
      <c r="D50" s="2"/>
      <c r="E50" s="2"/>
      <c r="F50" s="2"/>
      <c r="G50" s="2"/>
      <c r="H50" s="2"/>
      <c r="I50" s="2"/>
      <c r="J50" s="2"/>
      <c r="K50" s="2"/>
      <c r="L50" s="2"/>
      <c r="M50" s="2"/>
      <c r="N50" s="2"/>
      <c r="O50" s="2"/>
      <c r="P50" s="2"/>
      <c r="Q50" s="2"/>
      <c r="R50" s="2"/>
      <c r="S50" s="2"/>
      <c r="T50" s="2"/>
      <c r="U50" s="2"/>
      <c r="V50" s="2"/>
      <c r="W50" s="2"/>
    </row>
    <row r="51" spans="1:23" ht="15.75" customHeight="1">
      <c r="A51" s="2"/>
      <c r="B51" s="2"/>
      <c r="C51" s="2"/>
      <c r="D51" s="2"/>
      <c r="E51" s="2"/>
      <c r="F51" s="2"/>
      <c r="G51" s="2"/>
      <c r="H51" s="2"/>
      <c r="I51" s="2"/>
      <c r="J51" s="2"/>
      <c r="K51" s="2"/>
      <c r="L51" s="2"/>
      <c r="M51" s="2"/>
      <c r="N51" s="2"/>
      <c r="O51" s="2"/>
      <c r="P51" s="2"/>
      <c r="Q51" s="2"/>
      <c r="R51" s="2"/>
      <c r="S51" s="2"/>
      <c r="T51" s="2"/>
      <c r="U51" s="2"/>
      <c r="V51" s="2"/>
      <c r="W51" s="2"/>
    </row>
    <row r="52" spans="1:23" ht="15.75" customHeight="1">
      <c r="A52" s="2"/>
      <c r="B52" s="2"/>
      <c r="C52" s="2"/>
      <c r="D52" s="2"/>
      <c r="E52" s="2"/>
      <c r="F52" s="2"/>
      <c r="G52" s="2"/>
      <c r="H52" s="2"/>
      <c r="I52" s="2"/>
      <c r="J52" s="2"/>
      <c r="K52" s="2"/>
      <c r="L52" s="2"/>
      <c r="M52" s="2"/>
      <c r="N52" s="2"/>
      <c r="O52" s="2"/>
      <c r="P52" s="2"/>
      <c r="Q52" s="2"/>
      <c r="R52" s="2"/>
      <c r="S52" s="2"/>
      <c r="T52" s="2"/>
      <c r="U52" s="2"/>
      <c r="V52" s="2"/>
      <c r="W52" s="2"/>
    </row>
    <row r="53" spans="1:23" ht="15.75" customHeight="1">
      <c r="A53" s="2"/>
      <c r="B53" s="2"/>
      <c r="C53" s="2"/>
      <c r="D53" s="2"/>
      <c r="E53" s="2"/>
      <c r="F53" s="2"/>
      <c r="G53" s="2"/>
      <c r="H53" s="2"/>
      <c r="I53" s="2"/>
      <c r="J53" s="2"/>
      <c r="K53" s="2"/>
      <c r="L53" s="2"/>
      <c r="M53" s="2"/>
      <c r="N53" s="2"/>
      <c r="O53" s="2"/>
      <c r="P53" s="2"/>
      <c r="Q53" s="2"/>
      <c r="R53" s="2"/>
      <c r="S53" s="2"/>
      <c r="T53" s="2"/>
      <c r="U53" s="2"/>
      <c r="V53" s="2"/>
      <c r="W53" s="2"/>
    </row>
    <row r="54" spans="1:23" ht="15.75" customHeight="1">
      <c r="A54" s="2"/>
      <c r="B54" s="2"/>
      <c r="C54" s="2"/>
      <c r="D54" s="2"/>
      <c r="E54" s="2"/>
      <c r="F54" s="2"/>
      <c r="G54" s="2"/>
      <c r="H54" s="2"/>
      <c r="I54" s="2"/>
      <c r="J54" s="2"/>
      <c r="K54" s="2"/>
      <c r="L54" s="2"/>
      <c r="M54" s="2"/>
      <c r="N54" s="2"/>
      <c r="O54" s="2"/>
      <c r="P54" s="2"/>
      <c r="Q54" s="2"/>
      <c r="R54" s="2"/>
      <c r="S54" s="2"/>
      <c r="T54" s="2"/>
      <c r="U54" s="2"/>
      <c r="V54" s="2"/>
      <c r="W54" s="2"/>
    </row>
    <row r="55" spans="1:23" ht="15.75" customHeight="1">
      <c r="A55" s="2"/>
      <c r="B55" s="2"/>
      <c r="C55" s="2"/>
      <c r="D55" s="2"/>
      <c r="E55" s="2"/>
      <c r="F55" s="2"/>
      <c r="G55" s="2"/>
      <c r="H55" s="2"/>
      <c r="I55" s="2"/>
      <c r="J55" s="2"/>
      <c r="K55" s="2"/>
      <c r="L55" s="2"/>
      <c r="M55" s="2"/>
      <c r="N55" s="2"/>
      <c r="O55" s="2"/>
      <c r="P55" s="2"/>
      <c r="Q55" s="2"/>
      <c r="R55" s="2"/>
      <c r="S55" s="2"/>
      <c r="T55" s="2"/>
      <c r="U55" s="2"/>
      <c r="V55" s="2"/>
      <c r="W55" s="2"/>
    </row>
    <row r="56" spans="1:23" ht="15.75" customHeight="1">
      <c r="A56" s="2"/>
      <c r="B56" s="2"/>
      <c r="C56" s="2"/>
      <c r="D56" s="2"/>
      <c r="E56" s="2"/>
      <c r="F56" s="2"/>
      <c r="G56" s="2"/>
      <c r="H56" s="2"/>
      <c r="I56" s="2"/>
      <c r="J56" s="2"/>
      <c r="K56" s="2"/>
      <c r="L56" s="2"/>
      <c r="M56" s="2"/>
      <c r="N56" s="2"/>
      <c r="O56" s="2"/>
      <c r="P56" s="2"/>
      <c r="Q56" s="2"/>
      <c r="R56" s="2"/>
      <c r="S56" s="2"/>
      <c r="T56" s="2"/>
      <c r="U56" s="2"/>
      <c r="V56" s="2"/>
      <c r="W56" s="2"/>
    </row>
    <row r="57" spans="1:23" ht="15.75" customHeight="1">
      <c r="A57" s="2"/>
      <c r="B57" s="2"/>
      <c r="C57" s="2"/>
      <c r="D57" s="2"/>
      <c r="E57" s="2"/>
      <c r="F57" s="2"/>
      <c r="G57" s="2"/>
      <c r="H57" s="2"/>
      <c r="I57" s="2"/>
      <c r="J57" s="2"/>
      <c r="K57" s="2"/>
      <c r="L57" s="2"/>
      <c r="M57" s="2"/>
      <c r="N57" s="2"/>
      <c r="O57" s="2"/>
      <c r="P57" s="2"/>
      <c r="Q57" s="2"/>
      <c r="R57" s="2"/>
      <c r="S57" s="2"/>
      <c r="T57" s="2"/>
      <c r="U57" s="2"/>
      <c r="V57" s="2"/>
      <c r="W57" s="2"/>
    </row>
    <row r="58" spans="1:23" ht="15.75" customHeight="1">
      <c r="A58" s="2"/>
      <c r="B58" s="2"/>
      <c r="C58" s="2"/>
      <c r="D58" s="2"/>
      <c r="E58" s="2"/>
      <c r="F58" s="2"/>
      <c r="G58" s="2"/>
      <c r="H58" s="2"/>
      <c r="I58" s="2"/>
      <c r="J58" s="2"/>
      <c r="K58" s="2"/>
      <c r="L58" s="2"/>
      <c r="M58" s="2"/>
      <c r="N58" s="2"/>
      <c r="O58" s="2"/>
      <c r="P58" s="2"/>
      <c r="Q58" s="2"/>
      <c r="R58" s="2"/>
      <c r="S58" s="2"/>
      <c r="T58" s="2"/>
      <c r="U58" s="2"/>
      <c r="V58" s="2"/>
      <c r="W58" s="2"/>
    </row>
    <row r="59" spans="1:23" ht="15.75" customHeight="1">
      <c r="A59" s="2"/>
      <c r="B59" s="2"/>
      <c r="C59" s="2"/>
      <c r="D59" s="2"/>
      <c r="E59" s="2"/>
      <c r="F59" s="2"/>
      <c r="G59" s="2"/>
      <c r="H59" s="2"/>
      <c r="I59" s="2"/>
      <c r="J59" s="2"/>
      <c r="K59" s="2"/>
      <c r="L59" s="2"/>
      <c r="M59" s="2"/>
      <c r="N59" s="2"/>
      <c r="O59" s="2"/>
      <c r="P59" s="2"/>
      <c r="Q59" s="2"/>
      <c r="R59" s="2"/>
      <c r="S59" s="2"/>
      <c r="T59" s="2"/>
      <c r="U59" s="2"/>
      <c r="V59" s="2"/>
      <c r="W59" s="2"/>
    </row>
    <row r="60" spans="1:23" ht="15.75" customHeight="1">
      <c r="A60" s="2"/>
      <c r="B60" s="2"/>
      <c r="C60" s="2"/>
      <c r="D60" s="2"/>
      <c r="E60" s="2"/>
      <c r="F60" s="2"/>
      <c r="G60" s="2"/>
      <c r="H60" s="2"/>
      <c r="I60" s="2"/>
      <c r="J60" s="2"/>
      <c r="K60" s="2"/>
      <c r="L60" s="2"/>
      <c r="M60" s="2"/>
      <c r="N60" s="2"/>
      <c r="O60" s="2"/>
      <c r="P60" s="2"/>
      <c r="Q60" s="2"/>
      <c r="R60" s="2"/>
      <c r="S60" s="2"/>
      <c r="T60" s="2"/>
      <c r="U60" s="2"/>
      <c r="V60" s="2"/>
      <c r="W60" s="2"/>
    </row>
    <row r="61" spans="1:23" ht="15.75" customHeight="1">
      <c r="A61" s="2"/>
      <c r="B61" s="2"/>
      <c r="C61" s="2"/>
      <c r="D61" s="2"/>
      <c r="E61" s="2"/>
      <c r="F61" s="2"/>
      <c r="G61" s="2"/>
      <c r="H61" s="2"/>
      <c r="I61" s="2"/>
      <c r="J61" s="2"/>
      <c r="K61" s="2"/>
      <c r="L61" s="2"/>
      <c r="M61" s="2"/>
      <c r="N61" s="2"/>
      <c r="O61" s="2"/>
      <c r="P61" s="2"/>
      <c r="Q61" s="2"/>
      <c r="R61" s="2"/>
      <c r="S61" s="2"/>
      <c r="T61" s="2"/>
      <c r="U61" s="2"/>
      <c r="V61" s="2"/>
      <c r="W61" s="2"/>
    </row>
    <row r="62" spans="1:23" ht="15.75" customHeight="1">
      <c r="A62" s="2"/>
      <c r="B62" s="2"/>
      <c r="C62" s="2"/>
      <c r="D62" s="2"/>
      <c r="E62" s="2"/>
      <c r="F62" s="2"/>
      <c r="G62" s="2"/>
      <c r="H62" s="2"/>
      <c r="I62" s="2"/>
      <c r="J62" s="2"/>
      <c r="K62" s="2"/>
      <c r="L62" s="2"/>
      <c r="M62" s="2"/>
      <c r="N62" s="2"/>
      <c r="O62" s="2"/>
      <c r="P62" s="2"/>
      <c r="Q62" s="2"/>
      <c r="R62" s="2"/>
      <c r="S62" s="2"/>
      <c r="T62" s="2"/>
      <c r="U62" s="2"/>
      <c r="V62" s="2"/>
      <c r="W62" s="2"/>
    </row>
    <row r="63" spans="1:23" ht="15.75" customHeight="1">
      <c r="A63" s="2"/>
      <c r="B63" s="2"/>
      <c r="C63" s="2"/>
      <c r="D63" s="2"/>
      <c r="E63" s="2"/>
      <c r="F63" s="2"/>
      <c r="G63" s="2"/>
      <c r="H63" s="2"/>
      <c r="I63" s="2"/>
      <c r="J63" s="2"/>
      <c r="K63" s="2"/>
      <c r="L63" s="2"/>
      <c r="M63" s="2"/>
      <c r="N63" s="2"/>
      <c r="O63" s="2"/>
      <c r="P63" s="2"/>
      <c r="Q63" s="2"/>
      <c r="R63" s="2"/>
      <c r="S63" s="2"/>
      <c r="T63" s="2"/>
      <c r="U63" s="2"/>
      <c r="V63" s="2"/>
      <c r="W63" s="2"/>
    </row>
    <row r="64" spans="1:23" ht="15.75" customHeight="1">
      <c r="A64" s="2"/>
      <c r="B64" s="2"/>
      <c r="C64" s="2"/>
      <c r="D64" s="2"/>
      <c r="E64" s="2"/>
      <c r="F64" s="2"/>
      <c r="G64" s="2"/>
      <c r="H64" s="2"/>
      <c r="I64" s="2"/>
      <c r="J64" s="2"/>
      <c r="K64" s="2"/>
      <c r="L64" s="2"/>
      <c r="M64" s="2"/>
      <c r="N64" s="2"/>
      <c r="O64" s="2"/>
      <c r="P64" s="2"/>
      <c r="Q64" s="2"/>
      <c r="R64" s="2"/>
      <c r="S64" s="2"/>
      <c r="T64" s="2"/>
      <c r="U64" s="2"/>
      <c r="V64" s="2"/>
      <c r="W64" s="2"/>
    </row>
    <row r="65" spans="1:23" ht="15.75" customHeight="1">
      <c r="A65" s="2"/>
      <c r="B65" s="2"/>
      <c r="C65" s="2"/>
      <c r="D65" s="2"/>
      <c r="E65" s="2"/>
      <c r="F65" s="2"/>
      <c r="G65" s="2"/>
      <c r="H65" s="2"/>
      <c r="I65" s="2"/>
      <c r="J65" s="2"/>
      <c r="K65" s="2"/>
      <c r="L65" s="2"/>
      <c r="M65" s="2"/>
      <c r="N65" s="2"/>
      <c r="O65" s="2"/>
      <c r="P65" s="2"/>
      <c r="Q65" s="2"/>
      <c r="R65" s="2"/>
      <c r="S65" s="2"/>
      <c r="T65" s="2"/>
      <c r="U65" s="2"/>
      <c r="V65" s="2"/>
      <c r="W65" s="2"/>
    </row>
    <row r="66" spans="1:23" ht="15.75" customHeight="1">
      <c r="A66" s="2"/>
      <c r="B66" s="2"/>
      <c r="C66" s="2"/>
      <c r="D66" s="2"/>
      <c r="E66" s="2"/>
      <c r="F66" s="2"/>
      <c r="G66" s="2"/>
      <c r="H66" s="2"/>
      <c r="I66" s="2"/>
      <c r="J66" s="2"/>
      <c r="K66" s="2"/>
      <c r="L66" s="2"/>
      <c r="M66" s="2"/>
      <c r="N66" s="2"/>
      <c r="O66" s="2"/>
      <c r="P66" s="2"/>
      <c r="Q66" s="2"/>
      <c r="R66" s="2"/>
      <c r="S66" s="2"/>
      <c r="T66" s="2"/>
      <c r="U66" s="2"/>
      <c r="V66" s="2"/>
      <c r="W66" s="2"/>
    </row>
    <row r="67" spans="1:23" ht="15.75" customHeight="1">
      <c r="A67" s="2"/>
      <c r="B67" s="2"/>
      <c r="C67" s="2"/>
      <c r="D67" s="2"/>
      <c r="E67" s="2"/>
      <c r="F67" s="2"/>
      <c r="G67" s="2"/>
      <c r="H67" s="2"/>
      <c r="I67" s="2"/>
      <c r="J67" s="2"/>
      <c r="K67" s="2"/>
      <c r="L67" s="2"/>
      <c r="M67" s="2"/>
      <c r="N67" s="2"/>
      <c r="O67" s="2"/>
      <c r="P67" s="2"/>
      <c r="Q67" s="2"/>
      <c r="R67" s="2"/>
      <c r="S67" s="2"/>
      <c r="T67" s="2"/>
      <c r="U67" s="2"/>
      <c r="V67" s="2"/>
      <c r="W67" s="2"/>
    </row>
    <row r="68" spans="1:23" ht="15.75" customHeight="1">
      <c r="A68" s="2"/>
      <c r="B68" s="2"/>
      <c r="C68" s="2"/>
      <c r="D68" s="2"/>
      <c r="E68" s="2"/>
      <c r="F68" s="2"/>
      <c r="G68" s="2"/>
      <c r="H68" s="2"/>
      <c r="I68" s="2"/>
      <c r="J68" s="2"/>
      <c r="K68" s="2"/>
      <c r="L68" s="2"/>
      <c r="M68" s="2"/>
      <c r="N68" s="2"/>
      <c r="O68" s="2"/>
      <c r="P68" s="2"/>
      <c r="Q68" s="2"/>
      <c r="R68" s="2"/>
      <c r="S68" s="2"/>
      <c r="T68" s="2"/>
      <c r="U68" s="2"/>
      <c r="V68" s="2"/>
      <c r="W68" s="2"/>
    </row>
    <row r="69" spans="1:23" ht="15.75" customHeight="1">
      <c r="A69" s="2"/>
      <c r="B69" s="2"/>
      <c r="C69" s="2"/>
      <c r="D69" s="2"/>
      <c r="E69" s="2"/>
      <c r="F69" s="2"/>
      <c r="G69" s="2"/>
      <c r="H69" s="2"/>
      <c r="I69" s="2"/>
      <c r="J69" s="2"/>
      <c r="K69" s="2"/>
      <c r="L69" s="2"/>
      <c r="M69" s="2"/>
      <c r="N69" s="2"/>
      <c r="O69" s="2"/>
      <c r="P69" s="2"/>
      <c r="Q69" s="2"/>
      <c r="R69" s="2"/>
      <c r="S69" s="2"/>
      <c r="T69" s="2"/>
      <c r="U69" s="2"/>
      <c r="V69" s="2"/>
      <c r="W69" s="2"/>
    </row>
    <row r="70" spans="1:23" ht="15.75" customHeight="1">
      <c r="A70" s="2"/>
      <c r="B70" s="2"/>
      <c r="C70" s="2"/>
      <c r="D70" s="2"/>
      <c r="E70" s="2"/>
      <c r="F70" s="2"/>
      <c r="G70" s="2"/>
      <c r="H70" s="2"/>
      <c r="I70" s="2"/>
      <c r="J70" s="2"/>
      <c r="K70" s="2"/>
      <c r="L70" s="2"/>
      <c r="M70" s="2"/>
      <c r="N70" s="2"/>
      <c r="O70" s="2"/>
      <c r="P70" s="2"/>
      <c r="Q70" s="2"/>
      <c r="R70" s="2"/>
      <c r="S70" s="2"/>
      <c r="T70" s="2"/>
      <c r="U70" s="2"/>
      <c r="V70" s="2"/>
      <c r="W70" s="2"/>
    </row>
    <row r="71" spans="1:23" ht="15.75" customHeight="1">
      <c r="A71" s="2"/>
      <c r="B71" s="2"/>
      <c r="C71" s="2"/>
      <c r="D71" s="2"/>
      <c r="E71" s="2"/>
      <c r="F71" s="2"/>
      <c r="G71" s="2"/>
      <c r="H71" s="2"/>
      <c r="I71" s="2"/>
      <c r="J71" s="2"/>
      <c r="K71" s="2"/>
      <c r="L71" s="2"/>
      <c r="M71" s="2"/>
      <c r="N71" s="2"/>
      <c r="O71" s="2"/>
      <c r="P71" s="2"/>
      <c r="Q71" s="2"/>
      <c r="R71" s="2"/>
      <c r="S71" s="2"/>
      <c r="T71" s="2"/>
      <c r="U71" s="2"/>
      <c r="V71" s="2"/>
      <c r="W71" s="2"/>
    </row>
    <row r="72" spans="1:23" ht="15.75" customHeight="1">
      <c r="A72" s="2"/>
      <c r="B72" s="2"/>
      <c r="C72" s="2"/>
      <c r="D72" s="2"/>
      <c r="E72" s="2"/>
      <c r="F72" s="2"/>
      <c r="G72" s="2"/>
      <c r="H72" s="2"/>
      <c r="I72" s="2"/>
      <c r="J72" s="2"/>
      <c r="K72" s="2"/>
      <c r="L72" s="2"/>
      <c r="M72" s="2"/>
      <c r="N72" s="2"/>
      <c r="O72" s="2"/>
      <c r="P72" s="2"/>
      <c r="Q72" s="2"/>
      <c r="R72" s="2"/>
      <c r="S72" s="2"/>
      <c r="T72" s="2"/>
      <c r="U72" s="2"/>
      <c r="V72" s="2"/>
      <c r="W72" s="2"/>
    </row>
    <row r="73" spans="1:23" ht="15.75" customHeight="1">
      <c r="A73" s="2"/>
      <c r="B73" s="2"/>
      <c r="C73" s="2"/>
      <c r="D73" s="2"/>
      <c r="E73" s="2"/>
      <c r="F73" s="2"/>
      <c r="G73" s="2"/>
      <c r="H73" s="2"/>
      <c r="I73" s="2"/>
      <c r="J73" s="2"/>
      <c r="K73" s="2"/>
      <c r="L73" s="2"/>
      <c r="M73" s="2"/>
      <c r="N73" s="2"/>
      <c r="O73" s="2"/>
      <c r="P73" s="2"/>
      <c r="Q73" s="2"/>
      <c r="R73" s="2"/>
      <c r="S73" s="2"/>
      <c r="T73" s="2"/>
      <c r="U73" s="2"/>
      <c r="V73" s="2"/>
      <c r="W73" s="2"/>
    </row>
    <row r="74" spans="1:23" ht="15.75" customHeight="1">
      <c r="A74" s="2"/>
      <c r="B74" s="2"/>
      <c r="C74" s="2"/>
      <c r="D74" s="2"/>
      <c r="E74" s="2"/>
      <c r="F74" s="2"/>
      <c r="G74" s="2"/>
      <c r="H74" s="2"/>
      <c r="I74" s="2"/>
      <c r="J74" s="2"/>
      <c r="K74" s="2"/>
      <c r="L74" s="2"/>
      <c r="M74" s="2"/>
      <c r="N74" s="2"/>
      <c r="O74" s="2"/>
      <c r="P74" s="2"/>
      <c r="Q74" s="2"/>
      <c r="R74" s="2"/>
      <c r="S74" s="2"/>
      <c r="T74" s="2"/>
      <c r="U74" s="2"/>
      <c r="V74" s="2"/>
      <c r="W74" s="2"/>
    </row>
    <row r="75" spans="1:23" ht="15.75" customHeight="1">
      <c r="A75" s="2"/>
      <c r="B75" s="2"/>
      <c r="C75" s="2"/>
      <c r="D75" s="2"/>
      <c r="E75" s="2"/>
      <c r="F75" s="2"/>
      <c r="G75" s="2"/>
      <c r="H75" s="2"/>
      <c r="I75" s="2"/>
      <c r="J75" s="2"/>
      <c r="K75" s="2"/>
      <c r="L75" s="2"/>
      <c r="M75" s="2"/>
      <c r="N75" s="2"/>
      <c r="O75" s="2"/>
      <c r="P75" s="2"/>
      <c r="Q75" s="2"/>
      <c r="R75" s="2"/>
      <c r="S75" s="2"/>
      <c r="T75" s="2"/>
      <c r="U75" s="2"/>
      <c r="V75" s="2"/>
      <c r="W75" s="2"/>
    </row>
    <row r="76" spans="1:23" ht="15.75" customHeight="1">
      <c r="A76" s="2"/>
      <c r="B76" s="2"/>
      <c r="C76" s="2"/>
      <c r="D76" s="2"/>
      <c r="E76" s="2"/>
      <c r="F76" s="2"/>
      <c r="G76" s="2"/>
      <c r="H76" s="2"/>
      <c r="I76" s="2"/>
      <c r="J76" s="2"/>
      <c r="K76" s="2"/>
      <c r="L76" s="2"/>
      <c r="M76" s="2"/>
      <c r="N76" s="2"/>
      <c r="O76" s="2"/>
      <c r="P76" s="2"/>
      <c r="Q76" s="2"/>
      <c r="R76" s="2"/>
      <c r="S76" s="2"/>
      <c r="T76" s="2"/>
      <c r="U76" s="2"/>
      <c r="V76" s="2"/>
      <c r="W76" s="2"/>
    </row>
    <row r="77" spans="1:23" ht="15.75" customHeight="1">
      <c r="A77" s="2"/>
      <c r="B77" s="2"/>
      <c r="C77" s="2"/>
      <c r="D77" s="2"/>
      <c r="E77" s="2"/>
      <c r="F77" s="2"/>
      <c r="G77" s="2"/>
      <c r="H77" s="2"/>
      <c r="I77" s="2"/>
      <c r="J77" s="2"/>
      <c r="K77" s="2"/>
      <c r="L77" s="2"/>
      <c r="M77" s="2"/>
      <c r="N77" s="2"/>
      <c r="O77" s="2"/>
      <c r="P77" s="2"/>
      <c r="Q77" s="2"/>
      <c r="R77" s="2"/>
      <c r="S77" s="2"/>
      <c r="T77" s="2"/>
      <c r="U77" s="2"/>
      <c r="V77" s="2"/>
      <c r="W77" s="2"/>
    </row>
    <row r="78" spans="1:23" ht="15.75" customHeight="1">
      <c r="A78" s="2"/>
      <c r="B78" s="2"/>
      <c r="C78" s="2"/>
      <c r="D78" s="2"/>
      <c r="E78" s="2"/>
      <c r="F78" s="2"/>
      <c r="G78" s="2"/>
      <c r="H78" s="2"/>
      <c r="I78" s="2"/>
      <c r="J78" s="2"/>
      <c r="K78" s="2"/>
      <c r="L78" s="2"/>
      <c r="M78" s="2"/>
      <c r="N78" s="2"/>
      <c r="O78" s="2"/>
      <c r="P78" s="2"/>
      <c r="Q78" s="2"/>
      <c r="R78" s="2"/>
      <c r="S78" s="2"/>
      <c r="T78" s="2"/>
      <c r="U78" s="2"/>
      <c r="V78" s="2"/>
      <c r="W78" s="2"/>
    </row>
    <row r="79" spans="1:23" ht="15.75" customHeight="1">
      <c r="A79" s="2"/>
      <c r="B79" s="2"/>
      <c r="C79" s="2"/>
      <c r="D79" s="2"/>
      <c r="E79" s="2"/>
      <c r="F79" s="2"/>
      <c r="G79" s="2"/>
      <c r="H79" s="2"/>
      <c r="I79" s="2"/>
      <c r="J79" s="2"/>
      <c r="K79" s="2"/>
      <c r="L79" s="2"/>
      <c r="M79" s="2"/>
      <c r="N79" s="2"/>
      <c r="O79" s="2"/>
      <c r="P79" s="2"/>
      <c r="Q79" s="2"/>
      <c r="R79" s="2"/>
      <c r="S79" s="2"/>
      <c r="T79" s="2"/>
      <c r="U79" s="2"/>
      <c r="V79" s="2"/>
      <c r="W79" s="2"/>
    </row>
    <row r="80" spans="1:23" ht="15.75" customHeight="1">
      <c r="A80" s="2"/>
      <c r="B80" s="2"/>
      <c r="C80" s="2"/>
      <c r="D80" s="2"/>
      <c r="E80" s="2"/>
      <c r="F80" s="2"/>
      <c r="G80" s="2"/>
      <c r="H80" s="2"/>
      <c r="I80" s="2"/>
      <c r="J80" s="2"/>
      <c r="K80" s="2"/>
      <c r="L80" s="2"/>
      <c r="M80" s="2"/>
      <c r="N80" s="2"/>
      <c r="O80" s="2"/>
      <c r="P80" s="2"/>
      <c r="Q80" s="2"/>
      <c r="R80" s="2"/>
      <c r="S80" s="2"/>
      <c r="T80" s="2"/>
      <c r="U80" s="2"/>
      <c r="V80" s="2"/>
      <c r="W80" s="2"/>
    </row>
    <row r="81" spans="1:23" ht="15.75" customHeight="1">
      <c r="A81" s="2"/>
      <c r="B81" s="2"/>
      <c r="C81" s="2"/>
      <c r="D81" s="2"/>
      <c r="E81" s="2"/>
      <c r="F81" s="2"/>
      <c r="G81" s="2"/>
      <c r="H81" s="2"/>
      <c r="I81" s="2"/>
      <c r="J81" s="2"/>
      <c r="K81" s="2"/>
      <c r="L81" s="2"/>
      <c r="M81" s="2"/>
      <c r="N81" s="2"/>
      <c r="O81" s="2"/>
      <c r="P81" s="2"/>
      <c r="Q81" s="2"/>
      <c r="R81" s="2"/>
      <c r="S81" s="2"/>
      <c r="T81" s="2"/>
      <c r="U81" s="2"/>
      <c r="V81" s="2"/>
      <c r="W81" s="2"/>
    </row>
    <row r="82" spans="1:23" ht="15.75" customHeight="1">
      <c r="A82" s="2"/>
      <c r="B82" s="2"/>
      <c r="C82" s="2"/>
      <c r="D82" s="2"/>
      <c r="E82" s="2"/>
      <c r="F82" s="2"/>
      <c r="G82" s="2"/>
      <c r="H82" s="2"/>
      <c r="I82" s="2"/>
      <c r="J82" s="2"/>
      <c r="K82" s="2"/>
      <c r="L82" s="2"/>
      <c r="M82" s="2"/>
      <c r="N82" s="2"/>
      <c r="O82" s="2"/>
      <c r="P82" s="2"/>
      <c r="Q82" s="2"/>
      <c r="R82" s="2"/>
      <c r="S82" s="2"/>
      <c r="T82" s="2"/>
      <c r="U82" s="2"/>
      <c r="V82" s="2"/>
      <c r="W82" s="2"/>
    </row>
    <row r="83" spans="1:23" ht="15.75" customHeight="1">
      <c r="A83" s="2"/>
      <c r="B83" s="2"/>
      <c r="C83" s="2"/>
      <c r="D83" s="2"/>
      <c r="E83" s="2"/>
      <c r="F83" s="2"/>
      <c r="G83" s="2"/>
      <c r="H83" s="2"/>
      <c r="I83" s="2"/>
      <c r="J83" s="2"/>
      <c r="K83" s="2"/>
      <c r="L83" s="2"/>
      <c r="M83" s="2"/>
      <c r="N83" s="2"/>
      <c r="O83" s="2"/>
      <c r="P83" s="2"/>
      <c r="Q83" s="2"/>
      <c r="R83" s="2"/>
      <c r="S83" s="2"/>
      <c r="T83" s="2"/>
      <c r="U83" s="2"/>
      <c r="V83" s="2"/>
      <c r="W83" s="2"/>
    </row>
    <row r="84" spans="1:23" ht="15.75" customHeight="1">
      <c r="A84" s="2"/>
      <c r="B84" s="2"/>
      <c r="C84" s="2"/>
      <c r="D84" s="2"/>
      <c r="E84" s="2"/>
      <c r="F84" s="2"/>
      <c r="G84" s="2"/>
      <c r="H84" s="2"/>
      <c r="I84" s="2"/>
      <c r="J84" s="2"/>
      <c r="K84" s="2"/>
      <c r="L84" s="2"/>
      <c r="M84" s="2"/>
      <c r="N84" s="2"/>
      <c r="O84" s="2"/>
      <c r="P84" s="2"/>
      <c r="Q84" s="2"/>
      <c r="R84" s="2"/>
      <c r="S84" s="2"/>
      <c r="T84" s="2"/>
      <c r="U84" s="2"/>
      <c r="V84" s="2"/>
      <c r="W84" s="2"/>
    </row>
    <row r="85" spans="1:23" ht="15.75" customHeight="1">
      <c r="A85" s="2"/>
      <c r="B85" s="2"/>
      <c r="C85" s="2"/>
      <c r="D85" s="2"/>
      <c r="E85" s="2"/>
      <c r="F85" s="2"/>
      <c r="G85" s="2"/>
      <c r="H85" s="2"/>
      <c r="I85" s="2"/>
      <c r="J85" s="2"/>
      <c r="K85" s="2"/>
      <c r="L85" s="2"/>
      <c r="M85" s="2"/>
      <c r="N85" s="2"/>
      <c r="O85" s="2"/>
      <c r="P85" s="2"/>
      <c r="Q85" s="2"/>
      <c r="R85" s="2"/>
      <c r="S85" s="2"/>
      <c r="T85" s="2"/>
      <c r="U85" s="2"/>
      <c r="V85" s="2"/>
      <c r="W85" s="2"/>
    </row>
    <row r="86" spans="1:23" ht="15.75" customHeight="1">
      <c r="A86" s="2"/>
      <c r="B86" s="2"/>
      <c r="C86" s="2"/>
      <c r="D86" s="2"/>
      <c r="E86" s="2"/>
      <c r="F86" s="2"/>
      <c r="G86" s="2"/>
      <c r="H86" s="2"/>
      <c r="I86" s="2"/>
      <c r="J86" s="2"/>
      <c r="K86" s="2"/>
      <c r="L86" s="2"/>
      <c r="M86" s="2"/>
      <c r="N86" s="2"/>
      <c r="O86" s="2"/>
      <c r="P86" s="2"/>
      <c r="Q86" s="2"/>
      <c r="R86" s="2"/>
      <c r="S86" s="2"/>
      <c r="T86" s="2"/>
      <c r="U86" s="2"/>
      <c r="V86" s="2"/>
      <c r="W86" s="2"/>
    </row>
    <row r="87" spans="1:23" ht="15.75" customHeight="1">
      <c r="A87" s="2"/>
      <c r="B87" s="2"/>
      <c r="C87" s="2"/>
      <c r="D87" s="2"/>
      <c r="E87" s="2"/>
      <c r="F87" s="2"/>
      <c r="G87" s="2"/>
      <c r="H87" s="2"/>
      <c r="I87" s="2"/>
      <c r="J87" s="2"/>
      <c r="K87" s="2"/>
      <c r="L87" s="2"/>
      <c r="M87" s="2"/>
      <c r="N87" s="2"/>
      <c r="O87" s="2"/>
      <c r="P87" s="2"/>
      <c r="Q87" s="2"/>
      <c r="R87" s="2"/>
      <c r="S87" s="2"/>
      <c r="T87" s="2"/>
      <c r="U87" s="2"/>
      <c r="V87" s="2"/>
      <c r="W87" s="2"/>
    </row>
    <row r="88" spans="1:23" ht="15.75" customHeight="1">
      <c r="A88" s="2"/>
      <c r="B88" s="2"/>
      <c r="C88" s="2"/>
      <c r="D88" s="2"/>
      <c r="E88" s="2"/>
      <c r="F88" s="2"/>
      <c r="G88" s="2"/>
      <c r="H88" s="2"/>
      <c r="I88" s="2"/>
      <c r="J88" s="2"/>
      <c r="K88" s="2"/>
      <c r="L88" s="2"/>
      <c r="M88" s="2"/>
      <c r="N88" s="2"/>
      <c r="O88" s="2"/>
      <c r="P88" s="2"/>
      <c r="Q88" s="2"/>
      <c r="R88" s="2"/>
      <c r="S88" s="2"/>
      <c r="T88" s="2"/>
      <c r="U88" s="2"/>
      <c r="V88" s="2"/>
      <c r="W88" s="2"/>
    </row>
    <row r="89" spans="1:23" ht="15.75" customHeight="1">
      <c r="A89" s="2"/>
      <c r="B89" s="2"/>
      <c r="C89" s="2"/>
      <c r="D89" s="2"/>
      <c r="E89" s="2"/>
      <c r="F89" s="2"/>
      <c r="G89" s="2"/>
      <c r="H89" s="2"/>
      <c r="I89" s="2"/>
      <c r="J89" s="2"/>
      <c r="K89" s="2"/>
      <c r="L89" s="2"/>
      <c r="M89" s="2"/>
      <c r="N89" s="2"/>
      <c r="O89" s="2"/>
      <c r="P89" s="2"/>
      <c r="Q89" s="2"/>
      <c r="R89" s="2"/>
      <c r="S89" s="2"/>
      <c r="T89" s="2"/>
      <c r="U89" s="2"/>
      <c r="V89" s="2"/>
      <c r="W89" s="2"/>
    </row>
    <row r="90" spans="1:23" ht="15.75" customHeight="1">
      <c r="A90" s="2"/>
      <c r="B90" s="2"/>
      <c r="C90" s="2"/>
      <c r="D90" s="2"/>
      <c r="E90" s="2"/>
      <c r="F90" s="2"/>
      <c r="G90" s="2"/>
      <c r="H90" s="2"/>
      <c r="I90" s="2"/>
      <c r="J90" s="2"/>
      <c r="K90" s="2"/>
      <c r="L90" s="2"/>
      <c r="M90" s="2"/>
      <c r="N90" s="2"/>
      <c r="O90" s="2"/>
      <c r="P90" s="2"/>
      <c r="Q90" s="2"/>
      <c r="R90" s="2"/>
      <c r="S90" s="2"/>
      <c r="T90" s="2"/>
      <c r="U90" s="2"/>
      <c r="V90" s="2"/>
      <c r="W90" s="2"/>
    </row>
    <row r="91" spans="1:23" ht="15.75" customHeight="1">
      <c r="A91" s="2"/>
      <c r="B91" s="2"/>
      <c r="C91" s="2"/>
      <c r="D91" s="2"/>
      <c r="E91" s="2"/>
      <c r="F91" s="2"/>
      <c r="G91" s="2"/>
      <c r="H91" s="2"/>
      <c r="I91" s="2"/>
      <c r="J91" s="2"/>
      <c r="K91" s="2"/>
      <c r="L91" s="2"/>
      <c r="M91" s="2"/>
      <c r="N91" s="2"/>
      <c r="O91" s="2"/>
      <c r="P91" s="2"/>
      <c r="Q91" s="2"/>
      <c r="R91" s="2"/>
      <c r="S91" s="2"/>
      <c r="T91" s="2"/>
      <c r="U91" s="2"/>
      <c r="V91" s="2"/>
      <c r="W91" s="2"/>
    </row>
    <row r="92" spans="1:23" ht="15.75" customHeight="1">
      <c r="A92" s="2"/>
      <c r="B92" s="2"/>
      <c r="C92" s="2"/>
      <c r="D92" s="2"/>
      <c r="E92" s="2"/>
      <c r="F92" s="2"/>
      <c r="G92" s="2"/>
      <c r="H92" s="2"/>
      <c r="I92" s="2"/>
      <c r="J92" s="2"/>
      <c r="K92" s="2"/>
      <c r="L92" s="2"/>
      <c r="M92" s="2"/>
      <c r="N92" s="2"/>
      <c r="O92" s="2"/>
      <c r="P92" s="2"/>
      <c r="Q92" s="2"/>
      <c r="R92" s="2"/>
      <c r="S92" s="2"/>
      <c r="T92" s="2"/>
      <c r="U92" s="2"/>
      <c r="V92" s="2"/>
      <c r="W92" s="2"/>
    </row>
    <row r="93" spans="1:23" ht="15.75" customHeight="1">
      <c r="A93" s="2"/>
      <c r="B93" s="2"/>
      <c r="C93" s="2"/>
      <c r="D93" s="2"/>
      <c r="E93" s="2"/>
      <c r="F93" s="2"/>
      <c r="G93" s="2"/>
      <c r="H93" s="2"/>
      <c r="I93" s="2"/>
      <c r="J93" s="2"/>
      <c r="K93" s="2"/>
      <c r="L93" s="2"/>
      <c r="M93" s="2"/>
      <c r="N93" s="2"/>
      <c r="O93" s="2"/>
      <c r="P93" s="2"/>
      <c r="Q93" s="2"/>
      <c r="R93" s="2"/>
      <c r="S93" s="2"/>
      <c r="T93" s="2"/>
      <c r="U93" s="2"/>
      <c r="V93" s="2"/>
      <c r="W93" s="2"/>
    </row>
    <row r="94" spans="1:23" ht="15.75" customHeight="1">
      <c r="A94" s="2"/>
      <c r="B94" s="2"/>
      <c r="C94" s="2"/>
      <c r="D94" s="2"/>
      <c r="E94" s="2"/>
      <c r="F94" s="2"/>
      <c r="G94" s="2"/>
      <c r="H94" s="2"/>
      <c r="I94" s="2"/>
      <c r="J94" s="2"/>
      <c r="K94" s="2"/>
      <c r="L94" s="2"/>
      <c r="M94" s="2"/>
      <c r="N94" s="2"/>
      <c r="O94" s="2"/>
      <c r="P94" s="2"/>
      <c r="Q94" s="2"/>
      <c r="R94" s="2"/>
      <c r="S94" s="2"/>
      <c r="T94" s="2"/>
      <c r="U94" s="2"/>
      <c r="V94" s="2"/>
      <c r="W94" s="2"/>
    </row>
    <row r="95" spans="1:23" ht="15.75" customHeight="1">
      <c r="A95" s="2"/>
      <c r="B95" s="2"/>
      <c r="C95" s="2"/>
      <c r="D95" s="2"/>
      <c r="E95" s="2"/>
      <c r="F95" s="2"/>
      <c r="G95" s="2"/>
      <c r="H95" s="2"/>
      <c r="I95" s="2"/>
      <c r="J95" s="2"/>
      <c r="K95" s="2"/>
      <c r="L95" s="2"/>
      <c r="M95" s="2"/>
      <c r="N95" s="2"/>
      <c r="O95" s="2"/>
      <c r="P95" s="2"/>
      <c r="Q95" s="2"/>
      <c r="R95" s="2"/>
      <c r="S95" s="2"/>
      <c r="T95" s="2"/>
      <c r="U95" s="2"/>
      <c r="V95" s="2"/>
      <c r="W95" s="2"/>
    </row>
    <row r="96" spans="1:23" ht="15.75" customHeight="1">
      <c r="A96" s="2"/>
      <c r="B96" s="2"/>
      <c r="C96" s="2"/>
      <c r="D96" s="2"/>
      <c r="E96" s="2"/>
      <c r="F96" s="2"/>
      <c r="G96" s="2"/>
      <c r="H96" s="2"/>
      <c r="I96" s="2"/>
      <c r="J96" s="2"/>
      <c r="K96" s="2"/>
      <c r="L96" s="2"/>
      <c r="M96" s="2"/>
      <c r="N96" s="2"/>
      <c r="O96" s="2"/>
      <c r="P96" s="2"/>
      <c r="Q96" s="2"/>
      <c r="R96" s="2"/>
      <c r="S96" s="2"/>
      <c r="T96" s="2"/>
      <c r="U96" s="2"/>
      <c r="V96" s="2"/>
      <c r="W96" s="2"/>
    </row>
    <row r="97" spans="1:23" ht="15.75" customHeight="1">
      <c r="A97" s="2"/>
      <c r="B97" s="2"/>
      <c r="C97" s="2"/>
      <c r="D97" s="2"/>
      <c r="E97" s="2"/>
      <c r="F97" s="2"/>
      <c r="G97" s="2"/>
      <c r="H97" s="2"/>
      <c r="I97" s="2"/>
      <c r="J97" s="2"/>
      <c r="K97" s="2"/>
      <c r="L97" s="2"/>
      <c r="M97" s="2"/>
      <c r="N97" s="2"/>
      <c r="O97" s="2"/>
      <c r="P97" s="2"/>
      <c r="Q97" s="2"/>
      <c r="R97" s="2"/>
      <c r="S97" s="2"/>
      <c r="T97" s="2"/>
      <c r="U97" s="2"/>
      <c r="V97" s="2"/>
      <c r="W97" s="2"/>
    </row>
    <row r="98" spans="1:23" ht="15.75" customHeight="1">
      <c r="A98" s="2"/>
      <c r="B98" s="2"/>
      <c r="C98" s="2"/>
      <c r="D98" s="2"/>
      <c r="E98" s="2"/>
      <c r="F98" s="2"/>
      <c r="G98" s="2"/>
      <c r="H98" s="2"/>
      <c r="I98" s="2"/>
      <c r="J98" s="2"/>
      <c r="K98" s="2"/>
      <c r="L98" s="2"/>
      <c r="M98" s="2"/>
      <c r="N98" s="2"/>
      <c r="O98" s="2"/>
      <c r="P98" s="2"/>
      <c r="Q98" s="2"/>
      <c r="R98" s="2"/>
      <c r="S98" s="2"/>
      <c r="T98" s="2"/>
      <c r="U98" s="2"/>
      <c r="V98" s="2"/>
      <c r="W98" s="2"/>
    </row>
    <row r="99" spans="1:23" ht="15.75" customHeight="1">
      <c r="A99" s="2"/>
      <c r="B99" s="2"/>
      <c r="C99" s="2"/>
      <c r="D99" s="2"/>
      <c r="E99" s="2"/>
      <c r="F99" s="2"/>
      <c r="G99" s="2"/>
      <c r="H99" s="2"/>
      <c r="I99" s="2"/>
      <c r="J99" s="2"/>
      <c r="K99" s="2"/>
      <c r="L99" s="2"/>
      <c r="M99" s="2"/>
      <c r="N99" s="2"/>
      <c r="O99" s="2"/>
      <c r="P99" s="2"/>
      <c r="Q99" s="2"/>
      <c r="R99" s="2"/>
      <c r="S99" s="2"/>
      <c r="T99" s="2"/>
      <c r="U99" s="2"/>
      <c r="V99" s="2"/>
      <c r="W99" s="2"/>
    </row>
    <row r="100" spans="1:23" ht="15.75" customHeight="1">
      <c r="A100" s="2"/>
      <c r="B100" s="2"/>
      <c r="C100" s="2"/>
      <c r="D100" s="2"/>
      <c r="E100" s="2"/>
      <c r="F100" s="2"/>
      <c r="G100" s="2"/>
      <c r="H100" s="2"/>
      <c r="I100" s="2"/>
      <c r="J100" s="2"/>
      <c r="K100" s="2"/>
      <c r="L100" s="2"/>
      <c r="M100" s="2"/>
      <c r="N100" s="2"/>
      <c r="O100" s="2"/>
      <c r="P100" s="2"/>
      <c r="Q100" s="2"/>
      <c r="R100" s="2"/>
      <c r="S100" s="2"/>
      <c r="T100" s="2"/>
      <c r="U100" s="2"/>
      <c r="V100" s="2"/>
      <c r="W100" s="2"/>
    </row>
    <row r="101" spans="1:23" ht="15.75" customHeight="1">
      <c r="A101" s="2"/>
      <c r="B101" s="2"/>
      <c r="C101" s="2"/>
      <c r="D101" s="2"/>
      <c r="E101" s="2"/>
      <c r="F101" s="2"/>
      <c r="G101" s="2"/>
      <c r="H101" s="2"/>
      <c r="I101" s="2"/>
      <c r="J101" s="2"/>
      <c r="K101" s="2"/>
      <c r="L101" s="2"/>
      <c r="M101" s="2"/>
      <c r="N101" s="2"/>
      <c r="O101" s="2"/>
      <c r="P101" s="2"/>
      <c r="Q101" s="2"/>
      <c r="R101" s="2"/>
      <c r="S101" s="2"/>
      <c r="T101" s="2"/>
      <c r="U101" s="2"/>
      <c r="V101" s="2"/>
      <c r="W101" s="2"/>
    </row>
    <row r="102" spans="1:23" ht="15.75" customHeight="1">
      <c r="A102" s="2"/>
      <c r="B102" s="2"/>
      <c r="C102" s="2"/>
      <c r="D102" s="2"/>
      <c r="E102" s="2"/>
      <c r="F102" s="2"/>
      <c r="G102" s="2"/>
      <c r="H102" s="2"/>
      <c r="I102" s="2"/>
      <c r="J102" s="2"/>
      <c r="K102" s="2"/>
      <c r="L102" s="2"/>
      <c r="M102" s="2"/>
      <c r="N102" s="2"/>
      <c r="O102" s="2"/>
      <c r="P102" s="2"/>
      <c r="Q102" s="2"/>
      <c r="R102" s="2"/>
      <c r="S102" s="2"/>
      <c r="T102" s="2"/>
      <c r="U102" s="2"/>
      <c r="V102" s="2"/>
      <c r="W102" s="2"/>
    </row>
    <row r="103" spans="1:23" ht="15.75" customHeight="1">
      <c r="A103" s="2"/>
      <c r="B103" s="2"/>
      <c r="C103" s="2"/>
      <c r="D103" s="2"/>
      <c r="E103" s="2"/>
      <c r="F103" s="2"/>
      <c r="G103" s="2"/>
      <c r="H103" s="2"/>
      <c r="I103" s="2"/>
      <c r="J103" s="2"/>
      <c r="K103" s="2"/>
      <c r="L103" s="2"/>
      <c r="M103" s="2"/>
      <c r="N103" s="2"/>
      <c r="O103" s="2"/>
      <c r="P103" s="2"/>
      <c r="Q103" s="2"/>
      <c r="R103" s="2"/>
      <c r="S103" s="2"/>
      <c r="T103" s="2"/>
      <c r="U103" s="2"/>
      <c r="V103" s="2"/>
      <c r="W103" s="2"/>
    </row>
    <row r="104" spans="1:23" ht="15.75" customHeight="1">
      <c r="A104" s="2"/>
      <c r="B104" s="2"/>
      <c r="C104" s="2"/>
      <c r="D104" s="2"/>
      <c r="E104" s="2"/>
      <c r="F104" s="2"/>
      <c r="G104" s="2"/>
      <c r="H104" s="2"/>
      <c r="I104" s="2"/>
      <c r="J104" s="2"/>
      <c r="K104" s="2"/>
      <c r="L104" s="2"/>
      <c r="M104" s="2"/>
      <c r="N104" s="2"/>
      <c r="O104" s="2"/>
      <c r="P104" s="2"/>
      <c r="Q104" s="2"/>
      <c r="R104" s="2"/>
      <c r="S104" s="2"/>
      <c r="T104" s="2"/>
      <c r="U104" s="2"/>
      <c r="V104" s="2"/>
      <c r="W104" s="2"/>
    </row>
    <row r="105" spans="1:23" ht="15.75" customHeight="1">
      <c r="A105" s="2"/>
      <c r="B105" s="2"/>
      <c r="C105" s="2"/>
      <c r="D105" s="2"/>
      <c r="E105" s="2"/>
      <c r="F105" s="2"/>
      <c r="G105" s="2"/>
      <c r="H105" s="2"/>
      <c r="I105" s="2"/>
      <c r="J105" s="2"/>
      <c r="K105" s="2"/>
      <c r="L105" s="2"/>
      <c r="M105" s="2"/>
      <c r="N105" s="2"/>
      <c r="O105" s="2"/>
      <c r="P105" s="2"/>
      <c r="Q105" s="2"/>
      <c r="R105" s="2"/>
      <c r="S105" s="2"/>
      <c r="T105" s="2"/>
      <c r="U105" s="2"/>
      <c r="V105" s="2"/>
      <c r="W105" s="2"/>
    </row>
    <row r="106" spans="1:23" ht="15.75" customHeight="1">
      <c r="A106" s="2"/>
      <c r="B106" s="2"/>
      <c r="C106" s="2"/>
      <c r="D106" s="2"/>
      <c r="E106" s="2"/>
      <c r="F106" s="2"/>
      <c r="G106" s="2"/>
      <c r="H106" s="2"/>
      <c r="I106" s="2"/>
      <c r="J106" s="2"/>
      <c r="K106" s="2"/>
      <c r="L106" s="2"/>
      <c r="M106" s="2"/>
      <c r="N106" s="2"/>
      <c r="O106" s="2"/>
      <c r="P106" s="2"/>
      <c r="Q106" s="2"/>
      <c r="R106" s="2"/>
      <c r="S106" s="2"/>
      <c r="T106" s="2"/>
      <c r="U106" s="2"/>
      <c r="V106" s="2"/>
      <c r="W106" s="2"/>
    </row>
    <row r="107" spans="1:23" ht="15.75" customHeight="1">
      <c r="A107" s="2"/>
      <c r="B107" s="2"/>
      <c r="C107" s="2"/>
      <c r="D107" s="2"/>
      <c r="E107" s="2"/>
      <c r="F107" s="2"/>
      <c r="G107" s="2"/>
      <c r="H107" s="2"/>
      <c r="I107" s="2"/>
      <c r="J107" s="2"/>
      <c r="K107" s="2"/>
      <c r="L107" s="2"/>
      <c r="M107" s="2"/>
      <c r="N107" s="2"/>
      <c r="O107" s="2"/>
      <c r="P107" s="2"/>
      <c r="Q107" s="2"/>
      <c r="R107" s="2"/>
      <c r="S107" s="2"/>
      <c r="T107" s="2"/>
      <c r="U107" s="2"/>
      <c r="V107" s="2"/>
      <c r="W107" s="2"/>
    </row>
    <row r="108" spans="1:23" ht="15.75" customHeight="1">
      <c r="A108" s="2"/>
      <c r="B108" s="2"/>
      <c r="C108" s="2"/>
      <c r="D108" s="2"/>
      <c r="E108" s="2"/>
      <c r="F108" s="2"/>
      <c r="G108" s="2"/>
      <c r="H108" s="2"/>
      <c r="I108" s="2"/>
      <c r="J108" s="2"/>
      <c r="K108" s="2"/>
      <c r="L108" s="2"/>
      <c r="M108" s="2"/>
      <c r="N108" s="2"/>
      <c r="O108" s="2"/>
      <c r="P108" s="2"/>
      <c r="Q108" s="2"/>
      <c r="R108" s="2"/>
      <c r="S108" s="2"/>
      <c r="T108" s="2"/>
      <c r="U108" s="2"/>
      <c r="V108" s="2"/>
      <c r="W108" s="2"/>
    </row>
    <row r="109" spans="1:23" ht="15.75" customHeight="1">
      <c r="A109" s="2"/>
      <c r="B109" s="2"/>
      <c r="C109" s="2"/>
      <c r="D109" s="2"/>
      <c r="E109" s="2"/>
      <c r="F109" s="2"/>
      <c r="G109" s="2"/>
      <c r="H109" s="2"/>
      <c r="I109" s="2"/>
      <c r="J109" s="2"/>
      <c r="K109" s="2"/>
      <c r="L109" s="2"/>
      <c r="M109" s="2"/>
      <c r="N109" s="2"/>
      <c r="O109" s="2"/>
      <c r="P109" s="2"/>
      <c r="Q109" s="2"/>
      <c r="R109" s="2"/>
      <c r="S109" s="2"/>
      <c r="T109" s="2"/>
      <c r="U109" s="2"/>
      <c r="V109" s="2"/>
      <c r="W109" s="2"/>
    </row>
    <row r="110" spans="1:23" ht="15.75" customHeight="1">
      <c r="A110" s="2"/>
      <c r="B110" s="2"/>
      <c r="C110" s="2"/>
      <c r="D110" s="2"/>
      <c r="E110" s="2"/>
      <c r="F110" s="2"/>
      <c r="G110" s="2"/>
      <c r="H110" s="2"/>
      <c r="I110" s="2"/>
      <c r="J110" s="2"/>
      <c r="K110" s="2"/>
      <c r="L110" s="2"/>
      <c r="M110" s="2"/>
      <c r="N110" s="2"/>
      <c r="O110" s="2"/>
      <c r="P110" s="2"/>
      <c r="Q110" s="2"/>
      <c r="R110" s="2"/>
      <c r="S110" s="2"/>
      <c r="T110" s="2"/>
      <c r="U110" s="2"/>
      <c r="V110" s="2"/>
      <c r="W110" s="2"/>
    </row>
    <row r="111" spans="1:23" ht="15.75" customHeight="1">
      <c r="A111" s="2"/>
      <c r="B111" s="2"/>
      <c r="C111" s="2"/>
      <c r="D111" s="2"/>
      <c r="E111" s="2"/>
      <c r="F111" s="2"/>
      <c r="G111" s="2"/>
      <c r="H111" s="2"/>
      <c r="I111" s="2"/>
      <c r="J111" s="2"/>
      <c r="K111" s="2"/>
      <c r="L111" s="2"/>
      <c r="M111" s="2"/>
      <c r="N111" s="2"/>
      <c r="O111" s="2"/>
      <c r="P111" s="2"/>
      <c r="Q111" s="2"/>
      <c r="R111" s="2"/>
      <c r="S111" s="2"/>
      <c r="T111" s="2"/>
      <c r="U111" s="2"/>
      <c r="V111" s="2"/>
      <c r="W111" s="2"/>
    </row>
    <row r="112" spans="1:23" ht="15.75" customHeight="1">
      <c r="A112" s="2"/>
      <c r="B112" s="2"/>
      <c r="C112" s="2"/>
      <c r="D112" s="2"/>
      <c r="E112" s="2"/>
      <c r="F112" s="2"/>
      <c r="G112" s="2"/>
      <c r="H112" s="2"/>
      <c r="I112" s="2"/>
      <c r="J112" s="2"/>
      <c r="K112" s="2"/>
      <c r="L112" s="2"/>
      <c r="M112" s="2"/>
      <c r="N112" s="2"/>
      <c r="O112" s="2"/>
      <c r="P112" s="2"/>
      <c r="Q112" s="2"/>
      <c r="R112" s="2"/>
      <c r="S112" s="2"/>
      <c r="T112" s="2"/>
      <c r="U112" s="2"/>
      <c r="V112" s="2"/>
      <c r="W112" s="2"/>
    </row>
    <row r="113" spans="1:23" ht="15.75" customHeight="1">
      <c r="A113" s="2"/>
      <c r="B113" s="2"/>
      <c r="C113" s="2"/>
      <c r="D113" s="2"/>
      <c r="E113" s="2"/>
      <c r="F113" s="2"/>
      <c r="G113" s="2"/>
      <c r="H113" s="2"/>
      <c r="I113" s="2"/>
      <c r="J113" s="2"/>
      <c r="K113" s="2"/>
      <c r="L113" s="2"/>
      <c r="M113" s="2"/>
      <c r="N113" s="2"/>
      <c r="O113" s="2"/>
      <c r="P113" s="2"/>
      <c r="Q113" s="2"/>
      <c r="R113" s="2"/>
      <c r="S113" s="2"/>
      <c r="T113" s="2"/>
      <c r="U113" s="2"/>
      <c r="V113" s="2"/>
      <c r="W113" s="2"/>
    </row>
    <row r="114" spans="1:23" ht="15.75" customHeight="1">
      <c r="A114" s="2"/>
      <c r="B114" s="2"/>
      <c r="C114" s="2"/>
      <c r="D114" s="2"/>
      <c r="E114" s="2"/>
      <c r="F114" s="2"/>
      <c r="G114" s="2"/>
      <c r="H114" s="2"/>
      <c r="I114" s="2"/>
      <c r="J114" s="2"/>
      <c r="K114" s="2"/>
      <c r="L114" s="2"/>
      <c r="M114" s="2"/>
      <c r="N114" s="2"/>
      <c r="O114" s="2"/>
      <c r="P114" s="2"/>
      <c r="Q114" s="2"/>
      <c r="R114" s="2"/>
      <c r="S114" s="2"/>
      <c r="T114" s="2"/>
      <c r="U114" s="2"/>
      <c r="V114" s="2"/>
      <c r="W114" s="2"/>
    </row>
    <row r="115" spans="1:23" ht="15.75" customHeight="1">
      <c r="A115" s="2"/>
      <c r="B115" s="2"/>
      <c r="C115" s="2"/>
      <c r="D115" s="2"/>
      <c r="E115" s="2"/>
      <c r="F115" s="2"/>
      <c r="G115" s="2"/>
      <c r="H115" s="2"/>
      <c r="I115" s="2"/>
      <c r="J115" s="2"/>
      <c r="K115" s="2"/>
      <c r="L115" s="2"/>
      <c r="M115" s="2"/>
      <c r="N115" s="2"/>
      <c r="O115" s="2"/>
      <c r="P115" s="2"/>
      <c r="Q115" s="2"/>
      <c r="R115" s="2"/>
      <c r="S115" s="2"/>
      <c r="T115" s="2"/>
      <c r="U115" s="2"/>
      <c r="V115" s="2"/>
      <c r="W115" s="2"/>
    </row>
    <row r="116" spans="1:23" ht="15.75" customHeight="1">
      <c r="A116" s="2"/>
      <c r="B116" s="2"/>
      <c r="C116" s="2"/>
      <c r="D116" s="2"/>
      <c r="E116" s="2"/>
      <c r="F116" s="2"/>
      <c r="G116" s="2"/>
      <c r="H116" s="2"/>
      <c r="I116" s="2"/>
      <c r="J116" s="2"/>
      <c r="K116" s="2"/>
      <c r="L116" s="2"/>
      <c r="M116" s="2"/>
      <c r="N116" s="2"/>
      <c r="O116" s="2"/>
      <c r="P116" s="2"/>
      <c r="Q116" s="2"/>
      <c r="R116" s="2"/>
      <c r="S116" s="2"/>
      <c r="T116" s="2"/>
      <c r="U116" s="2"/>
      <c r="V116" s="2"/>
      <c r="W116" s="2"/>
    </row>
    <row r="117" spans="1:23" ht="15.75" customHeight="1">
      <c r="A117" s="2"/>
      <c r="B117" s="2"/>
      <c r="C117" s="2"/>
      <c r="D117" s="2"/>
      <c r="E117" s="2"/>
      <c r="F117" s="2"/>
      <c r="G117" s="2"/>
      <c r="H117" s="2"/>
      <c r="I117" s="2"/>
      <c r="J117" s="2"/>
      <c r="K117" s="2"/>
      <c r="L117" s="2"/>
      <c r="M117" s="2"/>
      <c r="N117" s="2"/>
      <c r="O117" s="2"/>
      <c r="P117" s="2"/>
      <c r="Q117" s="2"/>
      <c r="R117" s="2"/>
      <c r="S117" s="2"/>
      <c r="T117" s="2"/>
      <c r="U117" s="2"/>
      <c r="V117" s="2"/>
      <c r="W117" s="2"/>
    </row>
    <row r="118" spans="1:23" ht="15.75" customHeight="1">
      <c r="A118" s="2"/>
      <c r="B118" s="2"/>
      <c r="C118" s="2"/>
      <c r="D118" s="2"/>
      <c r="E118" s="2"/>
      <c r="F118" s="2"/>
      <c r="G118" s="2"/>
      <c r="H118" s="2"/>
      <c r="I118" s="2"/>
      <c r="J118" s="2"/>
      <c r="K118" s="2"/>
      <c r="L118" s="2"/>
      <c r="M118" s="2"/>
      <c r="N118" s="2"/>
      <c r="O118" s="2"/>
      <c r="P118" s="2"/>
      <c r="Q118" s="2"/>
      <c r="R118" s="2"/>
      <c r="S118" s="2"/>
      <c r="T118" s="2"/>
      <c r="U118" s="2"/>
      <c r="V118" s="2"/>
      <c r="W118" s="2"/>
    </row>
    <row r="119" spans="1:23" ht="15.75" customHeight="1">
      <c r="A119" s="2"/>
      <c r="B119" s="2"/>
      <c r="C119" s="2"/>
      <c r="D119" s="2"/>
      <c r="E119" s="2"/>
      <c r="F119" s="2"/>
      <c r="G119" s="2"/>
      <c r="H119" s="2"/>
      <c r="I119" s="2"/>
      <c r="J119" s="2"/>
      <c r="K119" s="2"/>
      <c r="L119" s="2"/>
      <c r="M119" s="2"/>
      <c r="N119" s="2"/>
      <c r="O119" s="2"/>
      <c r="P119" s="2"/>
      <c r="Q119" s="2"/>
      <c r="R119" s="2"/>
      <c r="S119" s="2"/>
      <c r="T119" s="2"/>
      <c r="U119" s="2"/>
      <c r="V119" s="2"/>
      <c r="W119" s="2"/>
    </row>
    <row r="120" spans="1:23" ht="15.75" customHeight="1">
      <c r="A120" s="2"/>
      <c r="B120" s="2"/>
      <c r="C120" s="2"/>
      <c r="D120" s="2"/>
      <c r="E120" s="2"/>
      <c r="F120" s="2"/>
      <c r="G120" s="2"/>
      <c r="H120" s="2"/>
      <c r="I120" s="2"/>
      <c r="J120" s="2"/>
      <c r="K120" s="2"/>
      <c r="L120" s="2"/>
      <c r="M120" s="2"/>
      <c r="N120" s="2"/>
      <c r="O120" s="2"/>
      <c r="P120" s="2"/>
      <c r="Q120" s="2"/>
      <c r="R120" s="2"/>
      <c r="S120" s="2"/>
      <c r="T120" s="2"/>
      <c r="U120" s="2"/>
      <c r="V120" s="2"/>
      <c r="W120" s="2"/>
    </row>
    <row r="121" spans="1:23" ht="15.75" customHeight="1">
      <c r="A121" s="2"/>
      <c r="B121" s="2"/>
      <c r="C121" s="2"/>
      <c r="D121" s="2"/>
      <c r="E121" s="2"/>
      <c r="F121" s="2"/>
      <c r="G121" s="2"/>
      <c r="H121" s="2"/>
      <c r="I121" s="2"/>
      <c r="J121" s="2"/>
      <c r="K121" s="2"/>
      <c r="L121" s="2"/>
      <c r="M121" s="2"/>
      <c r="N121" s="2"/>
      <c r="O121" s="2"/>
      <c r="P121" s="2"/>
      <c r="Q121" s="2"/>
      <c r="R121" s="2"/>
      <c r="S121" s="2"/>
      <c r="T121" s="2"/>
      <c r="U121" s="2"/>
      <c r="V121" s="2"/>
      <c r="W121" s="2"/>
    </row>
    <row r="122" spans="1:23" ht="15.75" customHeight="1">
      <c r="A122" s="2"/>
      <c r="B122" s="2"/>
      <c r="C122" s="2"/>
      <c r="D122" s="2"/>
      <c r="E122" s="2"/>
      <c r="F122" s="2"/>
      <c r="G122" s="2"/>
      <c r="H122" s="2"/>
      <c r="I122" s="2"/>
      <c r="J122" s="2"/>
      <c r="K122" s="2"/>
      <c r="L122" s="2"/>
      <c r="M122" s="2"/>
      <c r="N122" s="2"/>
      <c r="O122" s="2"/>
      <c r="P122" s="2"/>
      <c r="Q122" s="2"/>
      <c r="R122" s="2"/>
      <c r="S122" s="2"/>
      <c r="T122" s="2"/>
      <c r="U122" s="2"/>
      <c r="V122" s="2"/>
      <c r="W122" s="2"/>
    </row>
    <row r="123" spans="1:23" ht="15.75" customHeight="1">
      <c r="A123" s="2"/>
      <c r="B123" s="2"/>
      <c r="C123" s="2"/>
      <c r="D123" s="2"/>
      <c r="E123" s="2"/>
      <c r="F123" s="2"/>
      <c r="G123" s="2"/>
      <c r="H123" s="2"/>
      <c r="I123" s="2"/>
      <c r="J123" s="2"/>
      <c r="K123" s="2"/>
      <c r="L123" s="2"/>
      <c r="M123" s="2"/>
      <c r="N123" s="2"/>
      <c r="O123" s="2"/>
      <c r="P123" s="2"/>
      <c r="Q123" s="2"/>
      <c r="R123" s="2"/>
      <c r="S123" s="2"/>
      <c r="T123" s="2"/>
      <c r="U123" s="2"/>
      <c r="V123" s="2"/>
      <c r="W123" s="2"/>
    </row>
    <row r="124" spans="1:23" ht="15.75" customHeight="1">
      <c r="A124" s="2"/>
      <c r="B124" s="2"/>
      <c r="C124" s="2"/>
      <c r="D124" s="2"/>
      <c r="E124" s="2"/>
      <c r="F124" s="2"/>
      <c r="G124" s="2"/>
      <c r="H124" s="2"/>
      <c r="I124" s="2"/>
      <c r="J124" s="2"/>
      <c r="K124" s="2"/>
      <c r="L124" s="2"/>
      <c r="M124" s="2"/>
      <c r="N124" s="2"/>
      <c r="O124" s="2"/>
      <c r="P124" s="2"/>
      <c r="Q124" s="2"/>
      <c r="R124" s="2"/>
      <c r="S124" s="2"/>
      <c r="T124" s="2"/>
      <c r="U124" s="2"/>
      <c r="V124" s="2"/>
      <c r="W124" s="2"/>
    </row>
    <row r="125" spans="1:23" ht="15.75" customHeight="1">
      <c r="A125" s="2"/>
      <c r="B125" s="2"/>
      <c r="C125" s="2"/>
      <c r="D125" s="2"/>
      <c r="E125" s="2"/>
      <c r="F125" s="2"/>
      <c r="G125" s="2"/>
      <c r="H125" s="2"/>
      <c r="I125" s="2"/>
      <c r="J125" s="2"/>
      <c r="K125" s="2"/>
      <c r="L125" s="2"/>
      <c r="M125" s="2"/>
      <c r="N125" s="2"/>
      <c r="O125" s="2"/>
      <c r="P125" s="2"/>
      <c r="Q125" s="2"/>
      <c r="R125" s="2"/>
      <c r="S125" s="2"/>
      <c r="T125" s="2"/>
      <c r="U125" s="2"/>
      <c r="V125" s="2"/>
      <c r="W125" s="2"/>
    </row>
    <row r="126" spans="1:23" ht="15.75" customHeight="1">
      <c r="A126" s="2"/>
      <c r="B126" s="2"/>
      <c r="C126" s="2"/>
      <c r="D126" s="2"/>
      <c r="E126" s="2"/>
      <c r="F126" s="2"/>
      <c r="G126" s="2"/>
      <c r="H126" s="2"/>
      <c r="I126" s="2"/>
      <c r="J126" s="2"/>
      <c r="K126" s="2"/>
      <c r="L126" s="2"/>
      <c r="M126" s="2"/>
      <c r="N126" s="2"/>
      <c r="O126" s="2"/>
      <c r="P126" s="2"/>
      <c r="Q126" s="2"/>
      <c r="R126" s="2"/>
      <c r="S126" s="2"/>
      <c r="T126" s="2"/>
      <c r="U126" s="2"/>
      <c r="V126" s="2"/>
      <c r="W126" s="2"/>
    </row>
    <row r="127" spans="1:23" ht="15.75" customHeight="1">
      <c r="A127" s="2"/>
      <c r="B127" s="2"/>
      <c r="C127" s="2"/>
      <c r="D127" s="2"/>
      <c r="E127" s="2"/>
      <c r="F127" s="2"/>
      <c r="G127" s="2"/>
      <c r="H127" s="2"/>
      <c r="I127" s="2"/>
      <c r="J127" s="2"/>
      <c r="K127" s="2"/>
      <c r="L127" s="2"/>
      <c r="M127" s="2"/>
      <c r="N127" s="2"/>
      <c r="O127" s="2"/>
      <c r="P127" s="2"/>
      <c r="Q127" s="2"/>
      <c r="R127" s="2"/>
      <c r="S127" s="2"/>
      <c r="T127" s="2"/>
      <c r="U127" s="2"/>
      <c r="V127" s="2"/>
      <c r="W127" s="2"/>
    </row>
    <row r="128" spans="1:23" ht="15.75" customHeight="1">
      <c r="A128" s="2"/>
      <c r="B128" s="2"/>
      <c r="C128" s="2"/>
      <c r="D128" s="2"/>
      <c r="E128" s="2"/>
      <c r="F128" s="2"/>
      <c r="G128" s="2"/>
      <c r="H128" s="2"/>
      <c r="I128" s="2"/>
      <c r="J128" s="2"/>
      <c r="K128" s="2"/>
      <c r="L128" s="2"/>
      <c r="M128" s="2"/>
      <c r="N128" s="2"/>
      <c r="O128" s="2"/>
      <c r="P128" s="2"/>
      <c r="Q128" s="2"/>
      <c r="R128" s="2"/>
      <c r="S128" s="2"/>
      <c r="T128" s="2"/>
      <c r="U128" s="2"/>
      <c r="V128" s="2"/>
      <c r="W128" s="2"/>
    </row>
    <row r="129" spans="1:23" ht="15.75" customHeight="1">
      <c r="A129" s="2"/>
      <c r="B129" s="2"/>
      <c r="C129" s="2"/>
      <c r="D129" s="2"/>
      <c r="E129" s="2"/>
      <c r="F129" s="2"/>
      <c r="G129" s="2"/>
      <c r="H129" s="2"/>
      <c r="I129" s="2"/>
      <c r="J129" s="2"/>
      <c r="K129" s="2"/>
      <c r="L129" s="2"/>
      <c r="M129" s="2"/>
      <c r="N129" s="2"/>
      <c r="O129" s="2"/>
      <c r="P129" s="2"/>
      <c r="Q129" s="2"/>
      <c r="R129" s="2"/>
      <c r="S129" s="2"/>
      <c r="T129" s="2"/>
      <c r="U129" s="2"/>
      <c r="V129" s="2"/>
      <c r="W129" s="2"/>
    </row>
    <row r="130" spans="1:23" ht="15.75" customHeight="1">
      <c r="A130" s="2"/>
      <c r="B130" s="2"/>
      <c r="C130" s="2"/>
      <c r="D130" s="2"/>
      <c r="E130" s="2"/>
      <c r="F130" s="2"/>
      <c r="G130" s="2"/>
      <c r="H130" s="2"/>
      <c r="I130" s="2"/>
      <c r="J130" s="2"/>
      <c r="K130" s="2"/>
      <c r="L130" s="2"/>
      <c r="M130" s="2"/>
      <c r="N130" s="2"/>
      <c r="O130" s="2"/>
      <c r="P130" s="2"/>
      <c r="Q130" s="2"/>
      <c r="R130" s="2"/>
      <c r="S130" s="2"/>
      <c r="T130" s="2"/>
      <c r="U130" s="2"/>
      <c r="V130" s="2"/>
      <c r="W130" s="2"/>
    </row>
    <row r="131" spans="1:23" ht="15.75" customHeight="1">
      <c r="A131" s="2"/>
      <c r="B131" s="2"/>
      <c r="C131" s="2"/>
      <c r="D131" s="2"/>
      <c r="E131" s="2"/>
      <c r="F131" s="2"/>
      <c r="G131" s="2"/>
      <c r="H131" s="2"/>
      <c r="I131" s="2"/>
      <c r="J131" s="2"/>
      <c r="K131" s="2"/>
      <c r="L131" s="2"/>
      <c r="M131" s="2"/>
      <c r="N131" s="2"/>
      <c r="O131" s="2"/>
      <c r="P131" s="2"/>
      <c r="Q131" s="2"/>
      <c r="R131" s="2"/>
      <c r="S131" s="2"/>
      <c r="T131" s="2"/>
      <c r="U131" s="2"/>
      <c r="V131" s="2"/>
      <c r="W131" s="2"/>
    </row>
    <row r="132" spans="1:23" ht="15.75" customHeight="1">
      <c r="A132" s="2"/>
      <c r="B132" s="2"/>
      <c r="C132" s="2"/>
      <c r="D132" s="2"/>
      <c r="E132" s="2"/>
      <c r="F132" s="2"/>
      <c r="G132" s="2"/>
      <c r="H132" s="2"/>
      <c r="I132" s="2"/>
      <c r="J132" s="2"/>
      <c r="K132" s="2"/>
      <c r="L132" s="2"/>
      <c r="M132" s="2"/>
      <c r="N132" s="2"/>
      <c r="O132" s="2"/>
      <c r="P132" s="2"/>
      <c r="Q132" s="2"/>
      <c r="R132" s="2"/>
      <c r="S132" s="2"/>
      <c r="T132" s="2"/>
      <c r="U132" s="2"/>
      <c r="V132" s="2"/>
      <c r="W132" s="2"/>
    </row>
    <row r="133" spans="1:23" ht="15.75" customHeight="1">
      <c r="A133" s="2"/>
      <c r="B133" s="2"/>
      <c r="C133" s="2"/>
      <c r="D133" s="2"/>
      <c r="E133" s="2"/>
      <c r="F133" s="2"/>
      <c r="G133" s="2"/>
      <c r="H133" s="2"/>
      <c r="I133" s="2"/>
      <c r="J133" s="2"/>
      <c r="K133" s="2"/>
      <c r="L133" s="2"/>
      <c r="M133" s="2"/>
      <c r="N133" s="2"/>
      <c r="O133" s="2"/>
      <c r="P133" s="2"/>
      <c r="Q133" s="2"/>
      <c r="R133" s="2"/>
      <c r="S133" s="2"/>
      <c r="T133" s="2"/>
      <c r="U133" s="2"/>
      <c r="V133" s="2"/>
      <c r="W133" s="2"/>
    </row>
    <row r="134" spans="1:23" ht="15.75" customHeight="1">
      <c r="A134" s="2"/>
      <c r="B134" s="2"/>
      <c r="C134" s="2"/>
      <c r="D134" s="2"/>
      <c r="E134" s="2"/>
      <c r="F134" s="2"/>
      <c r="G134" s="2"/>
      <c r="H134" s="2"/>
      <c r="I134" s="2"/>
      <c r="J134" s="2"/>
      <c r="K134" s="2"/>
      <c r="L134" s="2"/>
      <c r="M134" s="2"/>
      <c r="N134" s="2"/>
      <c r="O134" s="2"/>
      <c r="P134" s="2"/>
      <c r="Q134" s="2"/>
      <c r="R134" s="2"/>
      <c r="S134" s="2"/>
      <c r="T134" s="2"/>
      <c r="U134" s="2"/>
      <c r="V134" s="2"/>
      <c r="W134" s="2"/>
    </row>
    <row r="135" spans="1:23" ht="15.75" customHeight="1">
      <c r="A135" s="2"/>
      <c r="B135" s="2"/>
      <c r="C135" s="2"/>
      <c r="D135" s="2"/>
      <c r="E135" s="2"/>
      <c r="F135" s="2"/>
      <c r="G135" s="2"/>
      <c r="H135" s="2"/>
      <c r="I135" s="2"/>
      <c r="J135" s="2"/>
      <c r="K135" s="2"/>
      <c r="L135" s="2"/>
      <c r="M135" s="2"/>
      <c r="N135" s="2"/>
      <c r="O135" s="2"/>
      <c r="P135" s="2"/>
      <c r="Q135" s="2"/>
      <c r="R135" s="2"/>
      <c r="S135" s="2"/>
      <c r="T135" s="2"/>
      <c r="U135" s="2"/>
      <c r="V135" s="2"/>
      <c r="W135" s="2"/>
    </row>
    <row r="136" spans="1:23" ht="15.75" customHeight="1">
      <c r="A136" s="2"/>
      <c r="B136" s="2"/>
      <c r="C136" s="2"/>
      <c r="D136" s="2"/>
      <c r="E136" s="2"/>
      <c r="F136" s="2"/>
      <c r="G136" s="2"/>
      <c r="H136" s="2"/>
      <c r="I136" s="2"/>
      <c r="J136" s="2"/>
      <c r="K136" s="2"/>
      <c r="L136" s="2"/>
      <c r="M136" s="2"/>
      <c r="N136" s="2"/>
      <c r="O136" s="2"/>
      <c r="P136" s="2"/>
      <c r="Q136" s="2"/>
      <c r="R136" s="2"/>
      <c r="S136" s="2"/>
      <c r="T136" s="2"/>
      <c r="U136" s="2"/>
      <c r="V136" s="2"/>
      <c r="W136" s="2"/>
    </row>
    <row r="137" spans="1:23" ht="15.75" customHeight="1">
      <c r="A137" s="2"/>
      <c r="B137" s="2"/>
      <c r="C137" s="2"/>
      <c r="D137" s="2"/>
      <c r="E137" s="2"/>
      <c r="F137" s="2"/>
      <c r="G137" s="2"/>
      <c r="H137" s="2"/>
      <c r="I137" s="2"/>
      <c r="J137" s="2"/>
      <c r="K137" s="2"/>
      <c r="L137" s="2"/>
      <c r="M137" s="2"/>
      <c r="N137" s="2"/>
      <c r="O137" s="2"/>
      <c r="P137" s="2"/>
      <c r="Q137" s="2"/>
      <c r="R137" s="2"/>
      <c r="S137" s="2"/>
      <c r="T137" s="2"/>
      <c r="U137" s="2"/>
      <c r="V137" s="2"/>
      <c r="W137" s="2"/>
    </row>
    <row r="138" spans="1:23" ht="15.75" customHeight="1">
      <c r="A138" s="2"/>
      <c r="B138" s="2"/>
      <c r="C138" s="2"/>
      <c r="D138" s="2"/>
      <c r="E138" s="2"/>
      <c r="F138" s="2"/>
      <c r="G138" s="2"/>
      <c r="H138" s="2"/>
      <c r="I138" s="2"/>
      <c r="J138" s="2"/>
      <c r="K138" s="2"/>
      <c r="L138" s="2"/>
      <c r="M138" s="2"/>
      <c r="N138" s="2"/>
      <c r="O138" s="2"/>
      <c r="P138" s="2"/>
      <c r="Q138" s="2"/>
      <c r="R138" s="2"/>
      <c r="S138" s="2"/>
      <c r="T138" s="2"/>
      <c r="U138" s="2"/>
      <c r="V138" s="2"/>
      <c r="W138" s="2"/>
    </row>
    <row r="139" spans="1:23" ht="15.75" customHeight="1">
      <c r="A139" s="2"/>
      <c r="B139" s="2"/>
      <c r="C139" s="2"/>
      <c r="D139" s="2"/>
      <c r="E139" s="2"/>
      <c r="F139" s="2"/>
      <c r="G139" s="2"/>
      <c r="H139" s="2"/>
      <c r="I139" s="2"/>
      <c r="J139" s="2"/>
      <c r="K139" s="2"/>
      <c r="L139" s="2"/>
      <c r="M139" s="2"/>
      <c r="N139" s="2"/>
      <c r="O139" s="2"/>
      <c r="P139" s="2"/>
      <c r="Q139" s="2"/>
      <c r="R139" s="2"/>
      <c r="S139" s="2"/>
      <c r="T139" s="2"/>
      <c r="U139" s="2"/>
      <c r="V139" s="2"/>
      <c r="W139" s="2"/>
    </row>
    <row r="140" spans="1:23" ht="15.75" customHeight="1">
      <c r="A140" s="2"/>
      <c r="B140" s="2"/>
      <c r="C140" s="2"/>
      <c r="D140" s="2"/>
      <c r="E140" s="2"/>
      <c r="F140" s="2"/>
      <c r="G140" s="2"/>
      <c r="H140" s="2"/>
      <c r="I140" s="2"/>
      <c r="J140" s="2"/>
      <c r="K140" s="2"/>
      <c r="L140" s="2"/>
      <c r="M140" s="2"/>
      <c r="N140" s="2"/>
      <c r="O140" s="2"/>
      <c r="P140" s="2"/>
      <c r="Q140" s="2"/>
      <c r="R140" s="2"/>
      <c r="S140" s="2"/>
      <c r="T140" s="2"/>
      <c r="U140" s="2"/>
      <c r="V140" s="2"/>
      <c r="W140" s="2"/>
    </row>
    <row r="141" spans="1:23" ht="15.75" customHeight="1">
      <c r="A141" s="2"/>
      <c r="B141" s="2"/>
      <c r="C141" s="2"/>
      <c r="D141" s="2"/>
      <c r="E141" s="2"/>
      <c r="F141" s="2"/>
      <c r="G141" s="2"/>
      <c r="H141" s="2"/>
      <c r="I141" s="2"/>
      <c r="J141" s="2"/>
      <c r="K141" s="2"/>
      <c r="L141" s="2"/>
      <c r="M141" s="2"/>
      <c r="N141" s="2"/>
      <c r="O141" s="2"/>
      <c r="P141" s="2"/>
      <c r="Q141" s="2"/>
      <c r="R141" s="2"/>
      <c r="S141" s="2"/>
      <c r="T141" s="2"/>
      <c r="U141" s="2"/>
      <c r="V141" s="2"/>
      <c r="W141" s="2"/>
    </row>
    <row r="142" spans="1:23" ht="15.75" customHeight="1">
      <c r="A142" s="2"/>
      <c r="B142" s="2"/>
      <c r="C142" s="2"/>
      <c r="D142" s="2"/>
      <c r="E142" s="2"/>
      <c r="F142" s="2"/>
      <c r="G142" s="2"/>
      <c r="H142" s="2"/>
      <c r="I142" s="2"/>
      <c r="J142" s="2"/>
      <c r="K142" s="2"/>
      <c r="L142" s="2"/>
      <c r="M142" s="2"/>
      <c r="N142" s="2"/>
      <c r="O142" s="2"/>
      <c r="P142" s="2"/>
      <c r="Q142" s="2"/>
      <c r="R142" s="2"/>
      <c r="S142" s="2"/>
      <c r="T142" s="2"/>
      <c r="U142" s="2"/>
      <c r="V142" s="2"/>
      <c r="W142" s="2"/>
    </row>
    <row r="143" spans="1:23" ht="15.75" customHeight="1">
      <c r="A143" s="2"/>
      <c r="B143" s="2"/>
      <c r="C143" s="2"/>
      <c r="D143" s="2"/>
      <c r="E143" s="2"/>
      <c r="F143" s="2"/>
      <c r="G143" s="2"/>
      <c r="H143" s="2"/>
      <c r="I143" s="2"/>
      <c r="J143" s="2"/>
      <c r="K143" s="2"/>
      <c r="L143" s="2"/>
      <c r="M143" s="2"/>
      <c r="N143" s="2"/>
      <c r="O143" s="2"/>
      <c r="P143" s="2"/>
      <c r="Q143" s="2"/>
      <c r="R143" s="2"/>
      <c r="S143" s="2"/>
      <c r="T143" s="2"/>
      <c r="U143" s="2"/>
      <c r="V143" s="2"/>
      <c r="W143" s="2"/>
    </row>
    <row r="144" spans="1:23" ht="15.75" customHeight="1">
      <c r="A144" s="2"/>
      <c r="B144" s="2"/>
      <c r="C144" s="2"/>
      <c r="D144" s="2"/>
      <c r="E144" s="2"/>
      <c r="F144" s="2"/>
      <c r="G144" s="2"/>
      <c r="H144" s="2"/>
      <c r="I144" s="2"/>
      <c r="J144" s="2"/>
      <c r="K144" s="2"/>
      <c r="L144" s="2"/>
      <c r="M144" s="2"/>
      <c r="N144" s="2"/>
      <c r="O144" s="2"/>
      <c r="P144" s="2"/>
      <c r="Q144" s="2"/>
      <c r="R144" s="2"/>
      <c r="S144" s="2"/>
      <c r="T144" s="2"/>
      <c r="U144" s="2"/>
      <c r="V144" s="2"/>
      <c r="W144" s="2"/>
    </row>
    <row r="145" spans="1:23" ht="15.75" customHeight="1">
      <c r="A145" s="2"/>
      <c r="B145" s="2"/>
      <c r="C145" s="2"/>
      <c r="D145" s="2"/>
      <c r="E145" s="2"/>
      <c r="F145" s="2"/>
      <c r="G145" s="2"/>
      <c r="H145" s="2"/>
      <c r="I145" s="2"/>
      <c r="J145" s="2"/>
      <c r="K145" s="2"/>
      <c r="L145" s="2"/>
      <c r="M145" s="2"/>
      <c r="N145" s="2"/>
      <c r="O145" s="2"/>
      <c r="P145" s="2"/>
      <c r="Q145" s="2"/>
      <c r="R145" s="2"/>
      <c r="S145" s="2"/>
      <c r="T145" s="2"/>
      <c r="U145" s="2"/>
      <c r="V145" s="2"/>
      <c r="W145" s="2"/>
    </row>
    <row r="146" spans="1:23" ht="15.75" customHeight="1">
      <c r="A146" s="2"/>
      <c r="B146" s="2"/>
      <c r="C146" s="2"/>
      <c r="D146" s="2"/>
      <c r="E146" s="2"/>
      <c r="F146" s="2"/>
      <c r="G146" s="2"/>
      <c r="H146" s="2"/>
      <c r="I146" s="2"/>
      <c r="J146" s="2"/>
      <c r="K146" s="2"/>
      <c r="L146" s="2"/>
      <c r="M146" s="2"/>
      <c r="N146" s="2"/>
      <c r="O146" s="2"/>
      <c r="P146" s="2"/>
      <c r="Q146" s="2"/>
      <c r="R146" s="2"/>
      <c r="S146" s="2"/>
      <c r="T146" s="2"/>
      <c r="U146" s="2"/>
      <c r="V146" s="2"/>
      <c r="W146" s="2"/>
    </row>
    <row r="147" spans="1:23" ht="15.75" customHeight="1">
      <c r="A147" s="2"/>
      <c r="B147" s="2"/>
      <c r="C147" s="2"/>
      <c r="D147" s="2"/>
      <c r="E147" s="2"/>
      <c r="F147" s="2"/>
      <c r="G147" s="2"/>
      <c r="H147" s="2"/>
      <c r="I147" s="2"/>
      <c r="J147" s="2"/>
      <c r="K147" s="2"/>
      <c r="L147" s="2"/>
      <c r="M147" s="2"/>
      <c r="N147" s="2"/>
      <c r="O147" s="2"/>
      <c r="P147" s="2"/>
      <c r="Q147" s="2"/>
      <c r="R147" s="2"/>
      <c r="S147" s="2"/>
      <c r="T147" s="2"/>
      <c r="U147" s="2"/>
      <c r="V147" s="2"/>
      <c r="W147" s="2"/>
    </row>
    <row r="148" spans="1:23" ht="15.75" customHeight="1">
      <c r="A148" s="2"/>
      <c r="B148" s="2"/>
      <c r="C148" s="2"/>
      <c r="D148" s="2"/>
      <c r="E148" s="2"/>
      <c r="F148" s="2"/>
      <c r="G148" s="2"/>
      <c r="H148" s="2"/>
      <c r="I148" s="2"/>
      <c r="J148" s="2"/>
      <c r="K148" s="2"/>
      <c r="L148" s="2"/>
      <c r="M148" s="2"/>
      <c r="N148" s="2"/>
      <c r="O148" s="2"/>
      <c r="P148" s="2"/>
      <c r="Q148" s="2"/>
      <c r="R148" s="2"/>
      <c r="S148" s="2"/>
      <c r="T148" s="2"/>
      <c r="U148" s="2"/>
      <c r="V148" s="2"/>
      <c r="W148" s="2"/>
    </row>
    <row r="149" spans="1:23" ht="15.75" customHeight="1">
      <c r="A149" s="2"/>
      <c r="B149" s="2"/>
      <c r="C149" s="2"/>
      <c r="D149" s="2"/>
      <c r="E149" s="2"/>
      <c r="F149" s="2"/>
      <c r="G149" s="2"/>
      <c r="H149" s="2"/>
      <c r="I149" s="2"/>
      <c r="J149" s="2"/>
      <c r="K149" s="2"/>
      <c r="L149" s="2"/>
      <c r="M149" s="2"/>
      <c r="N149" s="2"/>
      <c r="O149" s="2"/>
      <c r="P149" s="2"/>
      <c r="Q149" s="2"/>
      <c r="R149" s="2"/>
      <c r="S149" s="2"/>
      <c r="T149" s="2"/>
      <c r="U149" s="2"/>
      <c r="V149" s="2"/>
      <c r="W149" s="2"/>
    </row>
    <row r="150" spans="1:23" ht="15.75" customHeight="1">
      <c r="A150" s="2"/>
      <c r="B150" s="2"/>
      <c r="C150" s="2"/>
      <c r="D150" s="2"/>
      <c r="E150" s="2"/>
      <c r="F150" s="2"/>
      <c r="G150" s="2"/>
      <c r="H150" s="2"/>
      <c r="I150" s="2"/>
      <c r="J150" s="2"/>
      <c r="K150" s="2"/>
      <c r="L150" s="2"/>
      <c r="M150" s="2"/>
      <c r="N150" s="2"/>
      <c r="O150" s="2"/>
      <c r="P150" s="2"/>
      <c r="Q150" s="2"/>
      <c r="R150" s="2"/>
      <c r="S150" s="2"/>
      <c r="T150" s="2"/>
      <c r="U150" s="2"/>
      <c r="V150" s="2"/>
      <c r="W150" s="2"/>
    </row>
    <row r="151" spans="1:23" ht="15.75" customHeight="1">
      <c r="A151" s="2"/>
      <c r="B151" s="2"/>
      <c r="C151" s="2"/>
      <c r="D151" s="2"/>
      <c r="E151" s="2"/>
      <c r="F151" s="2"/>
      <c r="G151" s="2"/>
      <c r="H151" s="2"/>
      <c r="I151" s="2"/>
      <c r="J151" s="2"/>
      <c r="K151" s="2"/>
      <c r="L151" s="2"/>
      <c r="M151" s="2"/>
      <c r="N151" s="2"/>
      <c r="O151" s="2"/>
      <c r="P151" s="2"/>
      <c r="Q151" s="2"/>
      <c r="R151" s="2"/>
      <c r="S151" s="2"/>
      <c r="T151" s="2"/>
      <c r="U151" s="2"/>
      <c r="V151" s="2"/>
      <c r="W151" s="2"/>
    </row>
    <row r="152" spans="1:23" ht="15.75" customHeight="1">
      <c r="A152" s="2"/>
      <c r="B152" s="2"/>
      <c r="C152" s="2"/>
      <c r="D152" s="2"/>
      <c r="E152" s="2"/>
      <c r="F152" s="2"/>
      <c r="G152" s="2"/>
      <c r="H152" s="2"/>
      <c r="I152" s="2"/>
      <c r="J152" s="2"/>
      <c r="K152" s="2"/>
      <c r="L152" s="2"/>
      <c r="M152" s="2"/>
      <c r="N152" s="2"/>
      <c r="O152" s="2"/>
      <c r="P152" s="2"/>
      <c r="Q152" s="2"/>
      <c r="R152" s="2"/>
      <c r="S152" s="2"/>
      <c r="T152" s="2"/>
      <c r="U152" s="2"/>
      <c r="V152" s="2"/>
      <c r="W152" s="2"/>
    </row>
    <row r="153" spans="1:23" ht="15.75" customHeight="1">
      <c r="A153" s="2"/>
      <c r="B153" s="2"/>
      <c r="C153" s="2"/>
      <c r="D153" s="2"/>
      <c r="E153" s="2"/>
      <c r="F153" s="2"/>
      <c r="G153" s="2"/>
      <c r="H153" s="2"/>
      <c r="I153" s="2"/>
      <c r="J153" s="2"/>
      <c r="K153" s="2"/>
      <c r="L153" s="2"/>
      <c r="M153" s="2"/>
      <c r="N153" s="2"/>
      <c r="O153" s="2"/>
      <c r="P153" s="2"/>
      <c r="Q153" s="2"/>
      <c r="R153" s="2"/>
      <c r="S153" s="2"/>
      <c r="T153" s="2"/>
      <c r="U153" s="2"/>
      <c r="V153" s="2"/>
      <c r="W153" s="2"/>
    </row>
    <row r="154" spans="1:23" ht="15.75" customHeight="1">
      <c r="A154" s="2"/>
      <c r="B154" s="2"/>
      <c r="C154" s="2"/>
      <c r="D154" s="2"/>
      <c r="E154" s="2"/>
      <c r="F154" s="2"/>
      <c r="G154" s="2"/>
      <c r="H154" s="2"/>
      <c r="I154" s="2"/>
      <c r="J154" s="2"/>
      <c r="K154" s="2"/>
      <c r="L154" s="2"/>
      <c r="M154" s="2"/>
      <c r="N154" s="2"/>
      <c r="O154" s="2"/>
      <c r="P154" s="2"/>
      <c r="Q154" s="2"/>
      <c r="R154" s="2"/>
      <c r="S154" s="2"/>
      <c r="T154" s="2"/>
      <c r="U154" s="2"/>
      <c r="V154" s="2"/>
      <c r="W154" s="2"/>
    </row>
    <row r="155" spans="1:23" ht="15.75" customHeight="1">
      <c r="A155" s="2"/>
      <c r="B155" s="2"/>
      <c r="C155" s="2"/>
      <c r="D155" s="2"/>
      <c r="E155" s="2"/>
      <c r="F155" s="2"/>
      <c r="G155" s="2"/>
      <c r="H155" s="2"/>
      <c r="I155" s="2"/>
      <c r="J155" s="2"/>
      <c r="K155" s="2"/>
      <c r="L155" s="2"/>
      <c r="M155" s="2"/>
      <c r="N155" s="2"/>
      <c r="O155" s="2"/>
      <c r="P155" s="2"/>
      <c r="Q155" s="2"/>
      <c r="R155" s="2"/>
      <c r="S155" s="2"/>
      <c r="T155" s="2"/>
      <c r="U155" s="2"/>
      <c r="V155" s="2"/>
      <c r="W155" s="2"/>
    </row>
    <row r="156" spans="1:23" ht="15.75" customHeight="1">
      <c r="A156" s="2"/>
      <c r="B156" s="2"/>
      <c r="C156" s="2"/>
      <c r="D156" s="2"/>
      <c r="E156" s="2"/>
      <c r="F156" s="2"/>
      <c r="G156" s="2"/>
      <c r="H156" s="2"/>
      <c r="I156" s="2"/>
      <c r="J156" s="2"/>
      <c r="K156" s="2"/>
      <c r="L156" s="2"/>
      <c r="M156" s="2"/>
      <c r="N156" s="2"/>
      <c r="O156" s="2"/>
      <c r="P156" s="2"/>
      <c r="Q156" s="2"/>
      <c r="R156" s="2"/>
      <c r="S156" s="2"/>
      <c r="T156" s="2"/>
      <c r="U156" s="2"/>
      <c r="V156" s="2"/>
      <c r="W156" s="2"/>
    </row>
    <row r="157" spans="1:23" ht="15.75" customHeight="1">
      <c r="A157" s="2"/>
      <c r="B157" s="2"/>
      <c r="C157" s="2"/>
      <c r="D157" s="2"/>
      <c r="E157" s="2"/>
      <c r="F157" s="2"/>
      <c r="G157" s="2"/>
      <c r="H157" s="2"/>
      <c r="I157" s="2"/>
      <c r="J157" s="2"/>
      <c r="K157" s="2"/>
      <c r="L157" s="2"/>
      <c r="M157" s="2"/>
      <c r="N157" s="2"/>
      <c r="O157" s="2"/>
      <c r="P157" s="2"/>
      <c r="Q157" s="2"/>
      <c r="R157" s="2"/>
      <c r="S157" s="2"/>
      <c r="T157" s="2"/>
      <c r="U157" s="2"/>
      <c r="V157" s="2"/>
      <c r="W157" s="2"/>
    </row>
    <row r="158" spans="1:23" ht="15.75" customHeight="1">
      <c r="A158" s="2"/>
      <c r="B158" s="2"/>
      <c r="C158" s="2"/>
      <c r="D158" s="2"/>
      <c r="E158" s="2"/>
      <c r="F158" s="2"/>
      <c r="G158" s="2"/>
      <c r="H158" s="2"/>
      <c r="I158" s="2"/>
      <c r="J158" s="2"/>
      <c r="K158" s="2"/>
      <c r="L158" s="2"/>
      <c r="M158" s="2"/>
      <c r="N158" s="2"/>
      <c r="O158" s="2"/>
      <c r="P158" s="2"/>
      <c r="Q158" s="2"/>
      <c r="R158" s="2"/>
      <c r="S158" s="2"/>
      <c r="T158" s="2"/>
      <c r="U158" s="2"/>
      <c r="V158" s="2"/>
      <c r="W158" s="2"/>
    </row>
    <row r="159" spans="1:23" ht="15.75" customHeight="1">
      <c r="A159" s="2"/>
      <c r="B159" s="2"/>
      <c r="C159" s="2"/>
      <c r="D159" s="2"/>
      <c r="E159" s="2"/>
      <c r="F159" s="2"/>
      <c r="G159" s="2"/>
      <c r="H159" s="2"/>
      <c r="I159" s="2"/>
      <c r="J159" s="2"/>
      <c r="K159" s="2"/>
      <c r="L159" s="2"/>
      <c r="M159" s="2"/>
      <c r="N159" s="2"/>
      <c r="O159" s="2"/>
      <c r="P159" s="2"/>
      <c r="Q159" s="2"/>
      <c r="R159" s="2"/>
      <c r="S159" s="2"/>
      <c r="T159" s="2"/>
      <c r="U159" s="2"/>
      <c r="V159" s="2"/>
      <c r="W159" s="2"/>
    </row>
    <row r="160" spans="1:23" ht="15.75" customHeight="1">
      <c r="A160" s="2"/>
      <c r="B160" s="2"/>
      <c r="C160" s="2"/>
      <c r="D160" s="2"/>
      <c r="E160" s="2"/>
      <c r="F160" s="2"/>
      <c r="G160" s="2"/>
      <c r="H160" s="2"/>
      <c r="I160" s="2"/>
      <c r="J160" s="2"/>
      <c r="K160" s="2"/>
      <c r="L160" s="2"/>
      <c r="M160" s="2"/>
      <c r="N160" s="2"/>
      <c r="O160" s="2"/>
      <c r="P160" s="2"/>
      <c r="Q160" s="2"/>
      <c r="R160" s="2"/>
      <c r="S160" s="2"/>
      <c r="T160" s="2"/>
      <c r="U160" s="2"/>
      <c r="V160" s="2"/>
      <c r="W160" s="2"/>
    </row>
    <row r="161" spans="1:23" ht="15.75" customHeight="1">
      <c r="A161" s="2"/>
      <c r="B161" s="2"/>
      <c r="C161" s="2"/>
      <c r="D161" s="2"/>
      <c r="E161" s="2"/>
      <c r="F161" s="2"/>
      <c r="G161" s="2"/>
      <c r="H161" s="2"/>
      <c r="I161" s="2"/>
      <c r="J161" s="2"/>
      <c r="K161" s="2"/>
      <c r="L161" s="2"/>
      <c r="M161" s="2"/>
      <c r="N161" s="2"/>
      <c r="O161" s="2"/>
      <c r="P161" s="2"/>
      <c r="Q161" s="2"/>
      <c r="R161" s="2"/>
      <c r="S161" s="2"/>
      <c r="T161" s="2"/>
      <c r="U161" s="2"/>
      <c r="V161" s="2"/>
      <c r="W161" s="2"/>
    </row>
    <row r="162" spans="1:23" ht="15.75" customHeight="1">
      <c r="A162" s="2"/>
      <c r="B162" s="2"/>
      <c r="C162" s="2"/>
      <c r="D162" s="2"/>
      <c r="E162" s="2"/>
      <c r="F162" s="2"/>
      <c r="G162" s="2"/>
      <c r="H162" s="2"/>
      <c r="I162" s="2"/>
      <c r="J162" s="2"/>
      <c r="K162" s="2"/>
      <c r="L162" s="2"/>
      <c r="M162" s="2"/>
      <c r="N162" s="2"/>
      <c r="O162" s="2"/>
      <c r="P162" s="2"/>
      <c r="Q162" s="2"/>
      <c r="R162" s="2"/>
      <c r="S162" s="2"/>
      <c r="T162" s="2"/>
      <c r="U162" s="2"/>
      <c r="V162" s="2"/>
      <c r="W162" s="2"/>
    </row>
    <row r="163" spans="1:23" ht="15.75" customHeight="1">
      <c r="A163" s="2"/>
      <c r="B163" s="2"/>
      <c r="C163" s="2"/>
      <c r="D163" s="2"/>
      <c r="E163" s="2"/>
      <c r="F163" s="2"/>
      <c r="G163" s="2"/>
      <c r="H163" s="2"/>
      <c r="I163" s="2"/>
      <c r="J163" s="2"/>
      <c r="K163" s="2"/>
      <c r="L163" s="2"/>
      <c r="M163" s="2"/>
      <c r="N163" s="2"/>
      <c r="O163" s="2"/>
      <c r="P163" s="2"/>
      <c r="Q163" s="2"/>
      <c r="R163" s="2"/>
      <c r="S163" s="2"/>
      <c r="T163" s="2"/>
      <c r="U163" s="2"/>
      <c r="V163" s="2"/>
      <c r="W163" s="2"/>
    </row>
    <row r="164" spans="1:23" ht="15.75" customHeight="1">
      <c r="A164" s="2"/>
      <c r="B164" s="2"/>
      <c r="C164" s="2"/>
      <c r="D164" s="2"/>
      <c r="E164" s="2"/>
      <c r="F164" s="2"/>
      <c r="G164" s="2"/>
      <c r="H164" s="2"/>
      <c r="I164" s="2"/>
      <c r="J164" s="2"/>
      <c r="K164" s="2"/>
      <c r="L164" s="2"/>
      <c r="M164" s="2"/>
      <c r="N164" s="2"/>
      <c r="O164" s="2"/>
      <c r="P164" s="2"/>
      <c r="Q164" s="2"/>
      <c r="R164" s="2"/>
      <c r="S164" s="2"/>
      <c r="T164" s="2"/>
      <c r="U164" s="2"/>
      <c r="V164" s="2"/>
      <c r="W164" s="2"/>
    </row>
    <row r="165" spans="1:23" ht="15.75" customHeight="1">
      <c r="A165" s="2"/>
      <c r="B165" s="2"/>
      <c r="C165" s="2"/>
      <c r="D165" s="2"/>
      <c r="E165" s="2"/>
      <c r="F165" s="2"/>
      <c r="G165" s="2"/>
      <c r="H165" s="2"/>
      <c r="I165" s="2"/>
      <c r="J165" s="2"/>
      <c r="K165" s="2"/>
      <c r="L165" s="2"/>
      <c r="M165" s="2"/>
      <c r="N165" s="2"/>
      <c r="O165" s="2"/>
      <c r="P165" s="2"/>
      <c r="Q165" s="2"/>
      <c r="R165" s="2"/>
      <c r="S165" s="2"/>
      <c r="T165" s="2"/>
      <c r="U165" s="2"/>
      <c r="V165" s="2"/>
      <c r="W165" s="2"/>
    </row>
    <row r="166" spans="1:23" ht="15.75" customHeight="1">
      <c r="A166" s="2"/>
      <c r="B166" s="2"/>
      <c r="C166" s="2"/>
      <c r="D166" s="2"/>
      <c r="E166" s="2"/>
      <c r="F166" s="2"/>
      <c r="G166" s="2"/>
      <c r="H166" s="2"/>
      <c r="I166" s="2"/>
      <c r="J166" s="2"/>
      <c r="K166" s="2"/>
      <c r="L166" s="2"/>
      <c r="M166" s="2"/>
      <c r="N166" s="2"/>
      <c r="O166" s="2"/>
      <c r="P166" s="2"/>
      <c r="Q166" s="2"/>
      <c r="R166" s="2"/>
      <c r="S166" s="2"/>
      <c r="T166" s="2"/>
      <c r="U166" s="2"/>
      <c r="V166" s="2"/>
      <c r="W166" s="2"/>
    </row>
    <row r="167" spans="1:23" ht="15.75" customHeight="1">
      <c r="A167" s="2"/>
      <c r="B167" s="2"/>
      <c r="C167" s="2"/>
      <c r="D167" s="2"/>
      <c r="E167" s="2"/>
      <c r="F167" s="2"/>
      <c r="G167" s="2"/>
      <c r="H167" s="2"/>
      <c r="I167" s="2"/>
      <c r="J167" s="2"/>
      <c r="K167" s="2"/>
      <c r="L167" s="2"/>
      <c r="M167" s="2"/>
      <c r="N167" s="2"/>
      <c r="O167" s="2"/>
      <c r="P167" s="2"/>
      <c r="Q167" s="2"/>
      <c r="R167" s="2"/>
      <c r="S167" s="2"/>
      <c r="T167" s="2"/>
      <c r="U167" s="2"/>
      <c r="V167" s="2"/>
      <c r="W167" s="2"/>
    </row>
    <row r="168" spans="1:23" ht="15.75" customHeight="1">
      <c r="A168" s="2"/>
      <c r="B168" s="2"/>
      <c r="C168" s="2"/>
      <c r="D168" s="2"/>
      <c r="E168" s="2"/>
      <c r="F168" s="2"/>
      <c r="G168" s="2"/>
      <c r="H168" s="2"/>
      <c r="I168" s="2"/>
      <c r="J168" s="2"/>
      <c r="K168" s="2"/>
      <c r="L168" s="2"/>
      <c r="M168" s="2"/>
      <c r="N168" s="2"/>
      <c r="O168" s="2"/>
      <c r="P168" s="2"/>
      <c r="Q168" s="2"/>
      <c r="R168" s="2"/>
      <c r="S168" s="2"/>
      <c r="T168" s="2"/>
      <c r="U168" s="2"/>
      <c r="V168" s="2"/>
      <c r="W168" s="2"/>
    </row>
    <row r="169" spans="1:23" ht="15.75" customHeight="1">
      <c r="A169" s="2"/>
      <c r="B169" s="2"/>
      <c r="C169" s="2"/>
      <c r="D169" s="2"/>
      <c r="E169" s="2"/>
      <c r="F169" s="2"/>
      <c r="G169" s="2"/>
      <c r="H169" s="2"/>
      <c r="I169" s="2"/>
      <c r="J169" s="2"/>
      <c r="K169" s="2"/>
      <c r="L169" s="2"/>
      <c r="M169" s="2"/>
      <c r="N169" s="2"/>
      <c r="O169" s="2"/>
      <c r="P169" s="2"/>
      <c r="Q169" s="2"/>
      <c r="R169" s="2"/>
      <c r="S169" s="2"/>
      <c r="T169" s="2"/>
      <c r="U169" s="2"/>
      <c r="V169" s="2"/>
      <c r="W169" s="2"/>
    </row>
    <row r="170" spans="1:23" ht="15.75" customHeight="1">
      <c r="A170" s="2"/>
      <c r="B170" s="2"/>
      <c r="C170" s="2"/>
      <c r="D170" s="2"/>
      <c r="E170" s="2"/>
      <c r="F170" s="2"/>
      <c r="G170" s="2"/>
      <c r="H170" s="2"/>
      <c r="I170" s="2"/>
      <c r="J170" s="2"/>
      <c r="K170" s="2"/>
      <c r="L170" s="2"/>
      <c r="M170" s="2"/>
      <c r="N170" s="2"/>
      <c r="O170" s="2"/>
      <c r="P170" s="2"/>
      <c r="Q170" s="2"/>
      <c r="R170" s="2"/>
      <c r="S170" s="2"/>
      <c r="T170" s="2"/>
      <c r="U170" s="2"/>
      <c r="V170" s="2"/>
      <c r="W170" s="2"/>
    </row>
    <row r="171" spans="1:23" ht="15.75" customHeight="1">
      <c r="A171" s="2"/>
      <c r="B171" s="2"/>
      <c r="C171" s="2"/>
      <c r="D171" s="2"/>
      <c r="E171" s="2"/>
      <c r="F171" s="2"/>
      <c r="G171" s="2"/>
      <c r="H171" s="2"/>
      <c r="I171" s="2"/>
      <c r="J171" s="2"/>
      <c r="K171" s="2"/>
      <c r="L171" s="2"/>
      <c r="M171" s="2"/>
      <c r="N171" s="2"/>
      <c r="O171" s="2"/>
      <c r="P171" s="2"/>
      <c r="Q171" s="2"/>
      <c r="R171" s="2"/>
      <c r="S171" s="2"/>
      <c r="T171" s="2"/>
      <c r="U171" s="2"/>
      <c r="V171" s="2"/>
      <c r="W171" s="2"/>
    </row>
    <row r="172" spans="1:23" ht="15.75" customHeight="1">
      <c r="A172" s="2"/>
      <c r="B172" s="2"/>
      <c r="C172" s="2"/>
      <c r="D172" s="2"/>
      <c r="E172" s="2"/>
      <c r="F172" s="2"/>
      <c r="G172" s="2"/>
      <c r="H172" s="2"/>
      <c r="I172" s="2"/>
      <c r="J172" s="2"/>
      <c r="K172" s="2"/>
      <c r="L172" s="2"/>
      <c r="M172" s="2"/>
      <c r="N172" s="2"/>
      <c r="O172" s="2"/>
      <c r="P172" s="2"/>
      <c r="Q172" s="2"/>
      <c r="R172" s="2"/>
      <c r="S172" s="2"/>
      <c r="T172" s="2"/>
      <c r="U172" s="2"/>
      <c r="V172" s="2"/>
      <c r="W172" s="2"/>
    </row>
    <row r="173" spans="1:23" ht="15.75" customHeight="1">
      <c r="A173" s="2"/>
      <c r="B173" s="2"/>
      <c r="C173" s="2"/>
      <c r="D173" s="2"/>
      <c r="E173" s="2"/>
      <c r="F173" s="2"/>
      <c r="G173" s="2"/>
      <c r="H173" s="2"/>
      <c r="I173" s="2"/>
      <c r="J173" s="2"/>
      <c r="K173" s="2"/>
      <c r="L173" s="2"/>
      <c r="M173" s="2"/>
      <c r="N173" s="2"/>
      <c r="O173" s="2"/>
      <c r="P173" s="2"/>
      <c r="Q173" s="2"/>
      <c r="R173" s="2"/>
      <c r="S173" s="2"/>
      <c r="T173" s="2"/>
      <c r="U173" s="2"/>
      <c r="V173" s="2"/>
      <c r="W173" s="2"/>
    </row>
    <row r="174" spans="1:23" ht="15.75" customHeight="1">
      <c r="A174" s="2"/>
      <c r="B174" s="2"/>
      <c r="C174" s="2"/>
      <c r="D174" s="2"/>
      <c r="E174" s="2"/>
      <c r="F174" s="2"/>
      <c r="G174" s="2"/>
      <c r="H174" s="2"/>
      <c r="I174" s="2"/>
      <c r="J174" s="2"/>
      <c r="K174" s="2"/>
      <c r="L174" s="2"/>
      <c r="M174" s="2"/>
      <c r="N174" s="2"/>
      <c r="O174" s="2"/>
      <c r="P174" s="2"/>
      <c r="Q174" s="2"/>
      <c r="R174" s="2"/>
      <c r="S174" s="2"/>
      <c r="T174" s="2"/>
      <c r="U174" s="2"/>
      <c r="V174" s="2"/>
      <c r="W174" s="2"/>
    </row>
    <row r="175" spans="1:23" ht="15.75" customHeight="1">
      <c r="A175" s="2"/>
      <c r="B175" s="2"/>
      <c r="C175" s="2"/>
      <c r="D175" s="2"/>
      <c r="E175" s="2"/>
      <c r="F175" s="2"/>
      <c r="G175" s="2"/>
      <c r="H175" s="2"/>
      <c r="I175" s="2"/>
      <c r="J175" s="2"/>
      <c r="K175" s="2"/>
      <c r="L175" s="2"/>
      <c r="M175" s="2"/>
      <c r="N175" s="2"/>
      <c r="O175" s="2"/>
      <c r="P175" s="2"/>
      <c r="Q175" s="2"/>
      <c r="R175" s="2"/>
      <c r="S175" s="2"/>
      <c r="T175" s="2"/>
      <c r="U175" s="2"/>
      <c r="V175" s="2"/>
      <c r="W175" s="2"/>
    </row>
    <row r="176" spans="1:23" ht="15.75" customHeight="1">
      <c r="A176" s="2"/>
      <c r="B176" s="2"/>
      <c r="C176" s="2"/>
      <c r="D176" s="2"/>
      <c r="E176" s="2"/>
      <c r="F176" s="2"/>
      <c r="G176" s="2"/>
      <c r="H176" s="2"/>
      <c r="I176" s="2"/>
      <c r="J176" s="2"/>
      <c r="K176" s="2"/>
      <c r="L176" s="2"/>
      <c r="M176" s="2"/>
      <c r="N176" s="2"/>
      <c r="O176" s="2"/>
      <c r="P176" s="2"/>
      <c r="Q176" s="2"/>
      <c r="R176" s="2"/>
      <c r="S176" s="2"/>
      <c r="T176" s="2"/>
      <c r="U176" s="2"/>
      <c r="V176" s="2"/>
      <c r="W176" s="2"/>
    </row>
    <row r="177" spans="1:23" ht="15.75" customHeight="1">
      <c r="A177" s="2"/>
      <c r="B177" s="2"/>
      <c r="C177" s="2"/>
      <c r="D177" s="2"/>
      <c r="E177" s="2"/>
      <c r="F177" s="2"/>
      <c r="G177" s="2"/>
      <c r="H177" s="2"/>
      <c r="I177" s="2"/>
      <c r="J177" s="2"/>
      <c r="K177" s="2"/>
      <c r="L177" s="2"/>
      <c r="M177" s="2"/>
      <c r="N177" s="2"/>
      <c r="O177" s="2"/>
      <c r="P177" s="2"/>
      <c r="Q177" s="2"/>
      <c r="R177" s="2"/>
      <c r="S177" s="2"/>
      <c r="T177" s="2"/>
      <c r="U177" s="2"/>
      <c r="V177" s="2"/>
      <c r="W177" s="2"/>
    </row>
    <row r="178" spans="1:23" ht="15.75" customHeight="1">
      <c r="A178" s="2"/>
      <c r="B178" s="2"/>
      <c r="C178" s="2"/>
      <c r="D178" s="2"/>
      <c r="E178" s="2"/>
      <c r="F178" s="2"/>
      <c r="G178" s="2"/>
      <c r="H178" s="2"/>
      <c r="I178" s="2"/>
      <c r="J178" s="2"/>
      <c r="K178" s="2"/>
      <c r="L178" s="2"/>
      <c r="M178" s="2"/>
      <c r="N178" s="2"/>
      <c r="O178" s="2"/>
      <c r="P178" s="2"/>
      <c r="Q178" s="2"/>
      <c r="R178" s="2"/>
      <c r="S178" s="2"/>
      <c r="T178" s="2"/>
      <c r="U178" s="2"/>
      <c r="V178" s="2"/>
      <c r="W178" s="2"/>
    </row>
    <row r="179" spans="1:23" ht="15.75" customHeight="1">
      <c r="A179" s="2"/>
      <c r="B179" s="2"/>
      <c r="C179" s="2"/>
      <c r="D179" s="2"/>
      <c r="E179" s="2"/>
      <c r="F179" s="2"/>
      <c r="G179" s="2"/>
      <c r="H179" s="2"/>
      <c r="I179" s="2"/>
      <c r="J179" s="2"/>
      <c r="K179" s="2"/>
      <c r="L179" s="2"/>
      <c r="M179" s="2"/>
      <c r="N179" s="2"/>
      <c r="O179" s="2"/>
      <c r="P179" s="2"/>
      <c r="Q179" s="2"/>
      <c r="R179" s="2"/>
      <c r="S179" s="2"/>
      <c r="T179" s="2"/>
      <c r="U179" s="2"/>
      <c r="V179" s="2"/>
      <c r="W179" s="2"/>
    </row>
    <row r="180" spans="1:23" ht="15.75" customHeight="1">
      <c r="A180" s="2"/>
      <c r="B180" s="2"/>
      <c r="C180" s="2"/>
      <c r="D180" s="2"/>
      <c r="E180" s="2"/>
      <c r="F180" s="2"/>
      <c r="G180" s="2"/>
      <c r="H180" s="2"/>
      <c r="I180" s="2"/>
      <c r="J180" s="2"/>
      <c r="K180" s="2"/>
      <c r="L180" s="2"/>
      <c r="M180" s="2"/>
      <c r="N180" s="2"/>
      <c r="O180" s="2"/>
      <c r="P180" s="2"/>
      <c r="Q180" s="2"/>
      <c r="R180" s="2"/>
      <c r="S180" s="2"/>
      <c r="T180" s="2"/>
      <c r="U180" s="2"/>
      <c r="V180" s="2"/>
      <c r="W180" s="2"/>
    </row>
    <row r="181" spans="1:23" ht="15.75" customHeight="1">
      <c r="A181" s="2"/>
      <c r="B181" s="2"/>
      <c r="C181" s="2"/>
      <c r="D181" s="2"/>
      <c r="E181" s="2"/>
      <c r="F181" s="2"/>
      <c r="G181" s="2"/>
      <c r="H181" s="2"/>
      <c r="I181" s="2"/>
      <c r="J181" s="2"/>
      <c r="K181" s="2"/>
      <c r="L181" s="2"/>
      <c r="M181" s="2"/>
      <c r="N181" s="2"/>
      <c r="O181" s="2"/>
      <c r="P181" s="2"/>
      <c r="Q181" s="2"/>
      <c r="R181" s="2"/>
      <c r="S181" s="2"/>
      <c r="T181" s="2"/>
      <c r="U181" s="2"/>
      <c r="V181" s="2"/>
      <c r="W181" s="2"/>
    </row>
    <row r="182" spans="1:23" ht="15.75" customHeight="1">
      <c r="A182" s="2"/>
      <c r="B182" s="2"/>
      <c r="C182" s="2"/>
      <c r="D182" s="2"/>
      <c r="E182" s="2"/>
      <c r="F182" s="2"/>
      <c r="G182" s="2"/>
      <c r="H182" s="2"/>
      <c r="I182" s="2"/>
      <c r="J182" s="2"/>
      <c r="K182" s="2"/>
      <c r="L182" s="2"/>
      <c r="M182" s="2"/>
      <c r="N182" s="2"/>
      <c r="O182" s="2"/>
      <c r="P182" s="2"/>
      <c r="Q182" s="2"/>
      <c r="R182" s="2"/>
      <c r="S182" s="2"/>
      <c r="T182" s="2"/>
      <c r="U182" s="2"/>
      <c r="V182" s="2"/>
      <c r="W182" s="2"/>
    </row>
    <row r="183" spans="1:23" ht="15.75" customHeight="1">
      <c r="A183" s="2"/>
      <c r="B183" s="2"/>
      <c r="C183" s="2"/>
      <c r="D183" s="2"/>
      <c r="E183" s="2"/>
      <c r="F183" s="2"/>
      <c r="G183" s="2"/>
      <c r="H183" s="2"/>
      <c r="I183" s="2"/>
      <c r="J183" s="2"/>
      <c r="K183" s="2"/>
      <c r="L183" s="2"/>
      <c r="M183" s="2"/>
      <c r="N183" s="2"/>
      <c r="O183" s="2"/>
      <c r="P183" s="2"/>
      <c r="Q183" s="2"/>
      <c r="R183" s="2"/>
      <c r="S183" s="2"/>
      <c r="T183" s="2"/>
      <c r="U183" s="2"/>
      <c r="V183" s="2"/>
      <c r="W183" s="2"/>
    </row>
    <row r="184" spans="1:23" ht="15.75" customHeight="1">
      <c r="A184" s="2"/>
      <c r="B184" s="2"/>
      <c r="C184" s="2"/>
      <c r="D184" s="2"/>
      <c r="E184" s="2"/>
      <c r="F184" s="2"/>
      <c r="G184" s="2"/>
      <c r="H184" s="2"/>
      <c r="I184" s="2"/>
      <c r="J184" s="2"/>
      <c r="K184" s="2"/>
      <c r="L184" s="2"/>
      <c r="M184" s="2"/>
      <c r="N184" s="2"/>
      <c r="O184" s="2"/>
      <c r="P184" s="2"/>
      <c r="Q184" s="2"/>
      <c r="R184" s="2"/>
      <c r="S184" s="2"/>
      <c r="T184" s="2"/>
      <c r="U184" s="2"/>
      <c r="V184" s="2"/>
      <c r="W184" s="2"/>
    </row>
    <row r="185" spans="1:23" ht="15.75" customHeight="1">
      <c r="A185" s="2"/>
      <c r="B185" s="2"/>
      <c r="C185" s="2"/>
      <c r="D185" s="2"/>
      <c r="E185" s="2"/>
      <c r="F185" s="2"/>
      <c r="G185" s="2"/>
      <c r="H185" s="2"/>
      <c r="I185" s="2"/>
      <c r="J185" s="2"/>
      <c r="K185" s="2"/>
      <c r="L185" s="2"/>
      <c r="M185" s="2"/>
      <c r="N185" s="2"/>
      <c r="O185" s="2"/>
      <c r="P185" s="2"/>
      <c r="Q185" s="2"/>
      <c r="R185" s="2"/>
      <c r="S185" s="2"/>
      <c r="T185" s="2"/>
      <c r="U185" s="2"/>
      <c r="V185" s="2"/>
      <c r="W185" s="2"/>
    </row>
    <row r="186" spans="1:23" ht="15.75" customHeight="1">
      <c r="A186" s="2"/>
      <c r="B186" s="2"/>
      <c r="C186" s="2"/>
      <c r="D186" s="2"/>
      <c r="E186" s="2"/>
      <c r="F186" s="2"/>
      <c r="G186" s="2"/>
      <c r="H186" s="2"/>
      <c r="I186" s="2"/>
      <c r="J186" s="2"/>
      <c r="K186" s="2"/>
      <c r="L186" s="2"/>
      <c r="M186" s="2"/>
      <c r="N186" s="2"/>
      <c r="O186" s="2"/>
      <c r="P186" s="2"/>
      <c r="Q186" s="2"/>
      <c r="R186" s="2"/>
      <c r="S186" s="2"/>
      <c r="T186" s="2"/>
      <c r="U186" s="2"/>
      <c r="V186" s="2"/>
      <c r="W186" s="2"/>
    </row>
    <row r="187" spans="1:23" ht="15.75" customHeight="1">
      <c r="A187" s="2"/>
      <c r="B187" s="2"/>
      <c r="C187" s="2"/>
      <c r="D187" s="2"/>
      <c r="E187" s="2"/>
      <c r="F187" s="2"/>
      <c r="G187" s="2"/>
      <c r="H187" s="2"/>
      <c r="I187" s="2"/>
      <c r="J187" s="2"/>
      <c r="K187" s="2"/>
      <c r="L187" s="2"/>
      <c r="M187" s="2"/>
      <c r="N187" s="2"/>
      <c r="O187" s="2"/>
      <c r="P187" s="2"/>
      <c r="Q187" s="2"/>
      <c r="R187" s="2"/>
      <c r="S187" s="2"/>
      <c r="T187" s="2"/>
      <c r="U187" s="2"/>
      <c r="V187" s="2"/>
      <c r="W187" s="2"/>
    </row>
    <row r="188" spans="1:23" ht="15.75" customHeight="1">
      <c r="A188" s="2"/>
      <c r="B188" s="2"/>
      <c r="C188" s="2"/>
      <c r="D188" s="2"/>
      <c r="E188" s="2"/>
      <c r="F188" s="2"/>
      <c r="G188" s="2"/>
      <c r="H188" s="2"/>
      <c r="I188" s="2"/>
      <c r="J188" s="2"/>
      <c r="K188" s="2"/>
      <c r="L188" s="2"/>
      <c r="M188" s="2"/>
      <c r="N188" s="2"/>
      <c r="O188" s="2"/>
      <c r="P188" s="2"/>
      <c r="Q188" s="2"/>
      <c r="R188" s="2"/>
      <c r="S188" s="2"/>
      <c r="T188" s="2"/>
      <c r="U188" s="2"/>
      <c r="V188" s="2"/>
      <c r="W188" s="2"/>
    </row>
    <row r="189" spans="1:23" ht="15.75" customHeight="1">
      <c r="A189" s="2"/>
      <c r="B189" s="2"/>
      <c r="C189" s="2"/>
      <c r="D189" s="2"/>
      <c r="E189" s="2"/>
      <c r="F189" s="2"/>
      <c r="G189" s="2"/>
      <c r="H189" s="2"/>
      <c r="I189" s="2"/>
      <c r="J189" s="2"/>
      <c r="K189" s="2"/>
      <c r="L189" s="2"/>
      <c r="M189" s="2"/>
      <c r="N189" s="2"/>
      <c r="O189" s="2"/>
      <c r="P189" s="2"/>
      <c r="Q189" s="2"/>
      <c r="R189" s="2"/>
      <c r="S189" s="2"/>
      <c r="T189" s="2"/>
      <c r="U189" s="2"/>
      <c r="V189" s="2"/>
      <c r="W189" s="2"/>
    </row>
    <row r="190" spans="1:23" ht="15.75" customHeight="1">
      <c r="A190" s="2"/>
      <c r="B190" s="2"/>
      <c r="C190" s="2"/>
      <c r="D190" s="2"/>
      <c r="E190" s="2"/>
      <c r="F190" s="2"/>
      <c r="G190" s="2"/>
      <c r="H190" s="2"/>
      <c r="I190" s="2"/>
      <c r="J190" s="2"/>
      <c r="K190" s="2"/>
      <c r="L190" s="2"/>
      <c r="M190" s="2"/>
      <c r="N190" s="2"/>
      <c r="O190" s="2"/>
      <c r="P190" s="2"/>
      <c r="Q190" s="2"/>
      <c r="R190" s="2"/>
      <c r="S190" s="2"/>
      <c r="T190" s="2"/>
      <c r="U190" s="2"/>
      <c r="V190" s="2"/>
      <c r="W190" s="2"/>
    </row>
    <row r="191" spans="1:23" ht="15.75" customHeight="1">
      <c r="A191" s="2"/>
      <c r="B191" s="2"/>
      <c r="C191" s="2"/>
      <c r="D191" s="2"/>
      <c r="E191" s="2"/>
      <c r="F191" s="2"/>
      <c r="G191" s="2"/>
      <c r="H191" s="2"/>
      <c r="I191" s="2"/>
      <c r="J191" s="2"/>
      <c r="K191" s="2"/>
      <c r="L191" s="2"/>
      <c r="M191" s="2"/>
      <c r="N191" s="2"/>
      <c r="O191" s="2"/>
      <c r="P191" s="2"/>
      <c r="Q191" s="2"/>
      <c r="R191" s="2"/>
      <c r="S191" s="2"/>
      <c r="T191" s="2"/>
      <c r="U191" s="2"/>
      <c r="V191" s="2"/>
      <c r="W191" s="2"/>
    </row>
    <row r="192" spans="1:23" ht="15.75" customHeight="1">
      <c r="A192" s="2"/>
      <c r="B192" s="2"/>
      <c r="C192" s="2"/>
      <c r="D192" s="2"/>
      <c r="E192" s="2"/>
      <c r="F192" s="2"/>
      <c r="G192" s="2"/>
      <c r="H192" s="2"/>
      <c r="I192" s="2"/>
      <c r="J192" s="2"/>
      <c r="K192" s="2"/>
      <c r="L192" s="2"/>
      <c r="M192" s="2"/>
      <c r="N192" s="2"/>
      <c r="O192" s="2"/>
      <c r="P192" s="2"/>
      <c r="Q192" s="2"/>
      <c r="R192" s="2"/>
      <c r="S192" s="2"/>
      <c r="T192" s="2"/>
      <c r="U192" s="2"/>
      <c r="V192" s="2"/>
      <c r="W192" s="2"/>
    </row>
    <row r="193" spans="1:23" ht="15.75" customHeight="1">
      <c r="A193" s="2"/>
      <c r="B193" s="2"/>
      <c r="C193" s="2"/>
      <c r="D193" s="2"/>
      <c r="E193" s="2"/>
      <c r="F193" s="2"/>
      <c r="G193" s="2"/>
      <c r="H193" s="2"/>
      <c r="I193" s="2"/>
      <c r="J193" s="2"/>
      <c r="K193" s="2"/>
      <c r="L193" s="2"/>
      <c r="M193" s="2"/>
      <c r="N193" s="2"/>
      <c r="O193" s="2"/>
      <c r="P193" s="2"/>
      <c r="Q193" s="2"/>
      <c r="R193" s="2"/>
      <c r="S193" s="2"/>
      <c r="T193" s="2"/>
      <c r="U193" s="2"/>
      <c r="V193" s="2"/>
      <c r="W193" s="2"/>
    </row>
    <row r="194" spans="1:23" ht="15.75" customHeight="1">
      <c r="A194" s="2"/>
      <c r="B194" s="2"/>
      <c r="C194" s="2"/>
      <c r="D194" s="2"/>
      <c r="E194" s="2"/>
      <c r="F194" s="2"/>
      <c r="G194" s="2"/>
      <c r="H194" s="2"/>
      <c r="I194" s="2"/>
      <c r="J194" s="2"/>
      <c r="K194" s="2"/>
      <c r="L194" s="2"/>
      <c r="M194" s="2"/>
      <c r="N194" s="2"/>
      <c r="O194" s="2"/>
      <c r="P194" s="2"/>
      <c r="Q194" s="2"/>
      <c r="R194" s="2"/>
      <c r="S194" s="2"/>
      <c r="T194" s="2"/>
      <c r="U194" s="2"/>
      <c r="V194" s="2"/>
      <c r="W194" s="2"/>
    </row>
    <row r="195" spans="1:23" ht="15.75" customHeight="1">
      <c r="A195" s="2"/>
      <c r="B195" s="2"/>
      <c r="C195" s="2"/>
      <c r="D195" s="2"/>
      <c r="E195" s="2"/>
      <c r="F195" s="2"/>
      <c r="G195" s="2"/>
      <c r="H195" s="2"/>
      <c r="I195" s="2"/>
      <c r="J195" s="2"/>
      <c r="K195" s="2"/>
      <c r="L195" s="2"/>
      <c r="M195" s="2"/>
      <c r="N195" s="2"/>
      <c r="O195" s="2"/>
      <c r="P195" s="2"/>
      <c r="Q195" s="2"/>
      <c r="R195" s="2"/>
      <c r="S195" s="2"/>
      <c r="T195" s="2"/>
      <c r="U195" s="2"/>
      <c r="V195" s="2"/>
      <c r="W195" s="2"/>
    </row>
    <row r="196" spans="1:23" ht="15.75" customHeight="1">
      <c r="A196" s="2"/>
      <c r="B196" s="2"/>
      <c r="C196" s="2"/>
      <c r="D196" s="2"/>
      <c r="E196" s="2"/>
      <c r="F196" s="2"/>
      <c r="G196" s="2"/>
      <c r="H196" s="2"/>
      <c r="I196" s="2"/>
      <c r="J196" s="2"/>
      <c r="K196" s="2"/>
      <c r="L196" s="2"/>
      <c r="M196" s="2"/>
      <c r="N196" s="2"/>
      <c r="O196" s="2"/>
      <c r="P196" s="2"/>
      <c r="Q196" s="2"/>
      <c r="R196" s="2"/>
      <c r="S196" s="2"/>
      <c r="T196" s="2"/>
      <c r="U196" s="2"/>
      <c r="V196" s="2"/>
      <c r="W196" s="2"/>
    </row>
    <row r="197" spans="1:23" ht="15.75" customHeight="1">
      <c r="A197" s="2"/>
      <c r="B197" s="2"/>
      <c r="C197" s="2"/>
      <c r="D197" s="2"/>
      <c r="E197" s="2"/>
      <c r="F197" s="2"/>
      <c r="G197" s="2"/>
      <c r="H197" s="2"/>
      <c r="I197" s="2"/>
      <c r="J197" s="2"/>
      <c r="K197" s="2"/>
      <c r="L197" s="2"/>
      <c r="M197" s="2"/>
      <c r="N197" s="2"/>
      <c r="O197" s="2"/>
      <c r="P197" s="2"/>
      <c r="Q197" s="2"/>
      <c r="R197" s="2"/>
      <c r="S197" s="2"/>
      <c r="T197" s="2"/>
      <c r="U197" s="2"/>
      <c r="V197" s="2"/>
      <c r="W197" s="2"/>
    </row>
    <row r="198" spans="1:23" ht="15.75" customHeight="1">
      <c r="A198" s="2"/>
      <c r="B198" s="2"/>
      <c r="C198" s="2"/>
      <c r="D198" s="2"/>
      <c r="E198" s="2"/>
      <c r="F198" s="2"/>
      <c r="G198" s="2"/>
      <c r="H198" s="2"/>
      <c r="I198" s="2"/>
      <c r="J198" s="2"/>
      <c r="K198" s="2"/>
      <c r="L198" s="2"/>
      <c r="M198" s="2"/>
      <c r="N198" s="2"/>
      <c r="O198" s="2"/>
      <c r="P198" s="2"/>
      <c r="Q198" s="2"/>
      <c r="R198" s="2"/>
      <c r="S198" s="2"/>
      <c r="T198" s="2"/>
      <c r="U198" s="2"/>
      <c r="V198" s="2"/>
      <c r="W198" s="2"/>
    </row>
    <row r="199" spans="1:23" ht="15.75" customHeight="1">
      <c r="A199" s="2"/>
      <c r="B199" s="2"/>
      <c r="C199" s="2"/>
      <c r="D199" s="2"/>
      <c r="E199" s="2"/>
      <c r="F199" s="2"/>
      <c r="G199" s="2"/>
      <c r="H199" s="2"/>
      <c r="I199" s="2"/>
      <c r="J199" s="2"/>
      <c r="K199" s="2"/>
      <c r="L199" s="2"/>
      <c r="M199" s="2"/>
      <c r="N199" s="2"/>
      <c r="O199" s="2"/>
      <c r="P199" s="2"/>
      <c r="Q199" s="2"/>
      <c r="R199" s="2"/>
      <c r="S199" s="2"/>
      <c r="T199" s="2"/>
      <c r="U199" s="2"/>
      <c r="V199" s="2"/>
      <c r="W199" s="2"/>
    </row>
    <row r="200" spans="1:23" ht="15.75" customHeight="1">
      <c r="A200" s="2"/>
      <c r="B200" s="2"/>
      <c r="C200" s="2"/>
      <c r="D200" s="2"/>
      <c r="E200" s="2"/>
      <c r="F200" s="2"/>
      <c r="G200" s="2"/>
      <c r="H200" s="2"/>
      <c r="I200" s="2"/>
      <c r="J200" s="2"/>
      <c r="K200" s="2"/>
      <c r="L200" s="2"/>
      <c r="M200" s="2"/>
      <c r="N200" s="2"/>
      <c r="O200" s="2"/>
      <c r="P200" s="2"/>
      <c r="Q200" s="2"/>
      <c r="R200" s="2"/>
      <c r="S200" s="2"/>
      <c r="T200" s="2"/>
      <c r="U200" s="2"/>
      <c r="V200" s="2"/>
      <c r="W200" s="2"/>
    </row>
    <row r="201" spans="1:23" ht="15.75" customHeight="1">
      <c r="A201" s="2"/>
      <c r="B201" s="2"/>
      <c r="C201" s="2"/>
      <c r="D201" s="2"/>
      <c r="E201" s="2"/>
      <c r="F201" s="2"/>
      <c r="G201" s="2"/>
      <c r="H201" s="2"/>
      <c r="I201" s="2"/>
      <c r="J201" s="2"/>
      <c r="K201" s="2"/>
      <c r="L201" s="2"/>
      <c r="M201" s="2"/>
      <c r="N201" s="2"/>
      <c r="O201" s="2"/>
      <c r="P201" s="2"/>
      <c r="Q201" s="2"/>
      <c r="R201" s="2"/>
      <c r="S201" s="2"/>
      <c r="T201" s="2"/>
      <c r="U201" s="2"/>
      <c r="V201" s="2"/>
      <c r="W201" s="2"/>
    </row>
    <row r="202" spans="1:23" ht="15.75" customHeight="1">
      <c r="A202" s="2"/>
      <c r="B202" s="2"/>
      <c r="C202" s="2"/>
      <c r="D202" s="2"/>
      <c r="E202" s="2"/>
      <c r="F202" s="2"/>
      <c r="G202" s="2"/>
      <c r="H202" s="2"/>
      <c r="I202" s="2"/>
      <c r="J202" s="2"/>
      <c r="K202" s="2"/>
      <c r="L202" s="2"/>
      <c r="M202" s="2"/>
      <c r="N202" s="2"/>
      <c r="O202" s="2"/>
      <c r="P202" s="2"/>
      <c r="Q202" s="2"/>
      <c r="R202" s="2"/>
      <c r="S202" s="2"/>
      <c r="T202" s="2"/>
      <c r="U202" s="2"/>
      <c r="V202" s="2"/>
      <c r="W202" s="2"/>
    </row>
    <row r="203" spans="1:23" ht="15.75" customHeight="1">
      <c r="A203" s="2"/>
      <c r="B203" s="2"/>
      <c r="C203" s="2"/>
      <c r="D203" s="2"/>
      <c r="E203" s="2"/>
      <c r="F203" s="2"/>
      <c r="G203" s="2"/>
      <c r="H203" s="2"/>
      <c r="I203" s="2"/>
      <c r="J203" s="2"/>
      <c r="K203" s="2"/>
      <c r="L203" s="2"/>
      <c r="M203" s="2"/>
      <c r="N203" s="2"/>
      <c r="O203" s="2"/>
      <c r="P203" s="2"/>
      <c r="Q203" s="2"/>
      <c r="R203" s="2"/>
      <c r="S203" s="2"/>
      <c r="T203" s="2"/>
      <c r="U203" s="2"/>
      <c r="V203" s="2"/>
      <c r="W203" s="2"/>
    </row>
    <row r="204" spans="1:23" ht="15.75" customHeight="1">
      <c r="A204" s="2"/>
      <c r="B204" s="2"/>
      <c r="C204" s="2"/>
      <c r="D204" s="2"/>
      <c r="E204" s="2"/>
      <c r="F204" s="2"/>
      <c r="G204" s="2"/>
      <c r="H204" s="2"/>
      <c r="I204" s="2"/>
      <c r="J204" s="2"/>
      <c r="K204" s="2"/>
      <c r="L204" s="2"/>
      <c r="M204" s="2"/>
      <c r="N204" s="2"/>
      <c r="O204" s="2"/>
      <c r="P204" s="2"/>
      <c r="Q204" s="2"/>
      <c r="R204" s="2"/>
      <c r="S204" s="2"/>
      <c r="T204" s="2"/>
      <c r="U204" s="2"/>
      <c r="V204" s="2"/>
      <c r="W204" s="2"/>
    </row>
    <row r="205" spans="1:23" ht="15.75" customHeight="1">
      <c r="A205" s="2"/>
      <c r="B205" s="2"/>
      <c r="C205" s="2"/>
      <c r="D205" s="2"/>
      <c r="E205" s="2"/>
      <c r="F205" s="2"/>
      <c r="G205" s="2"/>
      <c r="H205" s="2"/>
      <c r="I205" s="2"/>
      <c r="J205" s="2"/>
      <c r="K205" s="2"/>
      <c r="L205" s="2"/>
      <c r="M205" s="2"/>
      <c r="N205" s="2"/>
      <c r="O205" s="2"/>
      <c r="P205" s="2"/>
      <c r="Q205" s="2"/>
      <c r="R205" s="2"/>
      <c r="S205" s="2"/>
      <c r="T205" s="2"/>
      <c r="U205" s="2"/>
      <c r="V205" s="2"/>
      <c r="W205" s="2"/>
    </row>
    <row r="206" spans="1:23" ht="15.75" customHeight="1">
      <c r="A206" s="2"/>
      <c r="B206" s="2"/>
      <c r="C206" s="2"/>
      <c r="D206" s="2"/>
      <c r="E206" s="2"/>
      <c r="F206" s="2"/>
      <c r="G206" s="2"/>
      <c r="H206" s="2"/>
      <c r="I206" s="2"/>
      <c r="J206" s="2"/>
      <c r="K206" s="2"/>
      <c r="L206" s="2"/>
      <c r="M206" s="2"/>
      <c r="N206" s="2"/>
      <c r="O206" s="2"/>
      <c r="P206" s="2"/>
      <c r="Q206" s="2"/>
      <c r="R206" s="2"/>
      <c r="S206" s="2"/>
      <c r="T206" s="2"/>
      <c r="U206" s="2"/>
      <c r="V206" s="2"/>
      <c r="W206" s="2"/>
    </row>
    <row r="207" spans="1:23" ht="15.75" customHeight="1">
      <c r="A207" s="2"/>
      <c r="B207" s="2"/>
      <c r="C207" s="2"/>
      <c r="D207" s="2"/>
      <c r="E207" s="2"/>
      <c r="F207" s="2"/>
      <c r="G207" s="2"/>
      <c r="H207" s="2"/>
      <c r="I207" s="2"/>
      <c r="J207" s="2"/>
      <c r="K207" s="2"/>
      <c r="L207" s="2"/>
      <c r="M207" s="2"/>
      <c r="N207" s="2"/>
      <c r="O207" s="2"/>
      <c r="P207" s="2"/>
      <c r="Q207" s="2"/>
      <c r="R207" s="2"/>
      <c r="S207" s="2"/>
      <c r="T207" s="2"/>
      <c r="U207" s="2"/>
      <c r="V207" s="2"/>
      <c r="W207" s="2"/>
    </row>
    <row r="208" spans="1:23" ht="15.75" customHeight="1">
      <c r="A208" s="2"/>
      <c r="B208" s="2"/>
      <c r="C208" s="2"/>
      <c r="D208" s="2"/>
      <c r="E208" s="2"/>
      <c r="F208" s="2"/>
      <c r="G208" s="2"/>
      <c r="H208" s="2"/>
      <c r="I208" s="2"/>
      <c r="J208" s="2"/>
      <c r="K208" s="2"/>
      <c r="L208" s="2"/>
      <c r="M208" s="2"/>
      <c r="N208" s="2"/>
      <c r="O208" s="2"/>
      <c r="P208" s="2"/>
      <c r="Q208" s="2"/>
      <c r="R208" s="2"/>
      <c r="S208" s="2"/>
      <c r="T208" s="2"/>
      <c r="U208" s="2"/>
      <c r="V208" s="2"/>
      <c r="W208" s="2"/>
    </row>
    <row r="209" spans="1:23" ht="15.75" customHeight="1">
      <c r="A209" s="2"/>
      <c r="B209" s="2"/>
      <c r="C209" s="2"/>
      <c r="D209" s="2"/>
      <c r="E209" s="2"/>
      <c r="F209" s="2"/>
      <c r="G209" s="2"/>
      <c r="H209" s="2"/>
      <c r="I209" s="2"/>
      <c r="J209" s="2"/>
      <c r="K209" s="2"/>
      <c r="L209" s="2"/>
      <c r="M209" s="2"/>
      <c r="N209" s="2"/>
      <c r="O209" s="2"/>
      <c r="P209" s="2"/>
      <c r="Q209" s="2"/>
      <c r="R209" s="2"/>
      <c r="S209" s="2"/>
      <c r="T209" s="2"/>
      <c r="U209" s="2"/>
      <c r="V209" s="2"/>
      <c r="W209" s="2"/>
    </row>
    <row r="210" spans="1:23" ht="15.75" customHeight="1">
      <c r="A210" s="2"/>
      <c r="B210" s="2"/>
      <c r="C210" s="2"/>
      <c r="D210" s="2"/>
      <c r="E210" s="2"/>
      <c r="F210" s="2"/>
      <c r="G210" s="2"/>
      <c r="H210" s="2"/>
      <c r="I210" s="2"/>
      <c r="J210" s="2"/>
      <c r="K210" s="2"/>
      <c r="L210" s="2"/>
      <c r="M210" s="2"/>
      <c r="N210" s="2"/>
      <c r="O210" s="2"/>
      <c r="P210" s="2"/>
      <c r="Q210" s="2"/>
      <c r="R210" s="2"/>
      <c r="S210" s="2"/>
      <c r="T210" s="2"/>
      <c r="U210" s="2"/>
      <c r="V210" s="2"/>
      <c r="W210" s="2"/>
    </row>
    <row r="211" spans="1:23" ht="15.75" customHeight="1">
      <c r="A211" s="2"/>
      <c r="B211" s="2"/>
      <c r="C211" s="2"/>
      <c r="D211" s="2"/>
      <c r="E211" s="2"/>
      <c r="F211" s="2"/>
      <c r="G211" s="2"/>
      <c r="H211" s="2"/>
      <c r="I211" s="2"/>
      <c r="J211" s="2"/>
      <c r="K211" s="2"/>
      <c r="L211" s="2"/>
      <c r="M211" s="2"/>
      <c r="N211" s="2"/>
      <c r="O211" s="2"/>
      <c r="P211" s="2"/>
      <c r="Q211" s="2"/>
      <c r="R211" s="2"/>
      <c r="S211" s="2"/>
      <c r="T211" s="2"/>
      <c r="U211" s="2"/>
      <c r="V211" s="2"/>
      <c r="W211" s="2"/>
    </row>
    <row r="212" spans="1:23" ht="15.75" customHeight="1">
      <c r="A212" s="2"/>
      <c r="B212" s="2"/>
      <c r="C212" s="2"/>
      <c r="D212" s="2"/>
      <c r="E212" s="2"/>
      <c r="F212" s="2"/>
      <c r="G212" s="2"/>
      <c r="H212" s="2"/>
      <c r="I212" s="2"/>
      <c r="J212" s="2"/>
      <c r="K212" s="2"/>
      <c r="L212" s="2"/>
      <c r="M212" s="2"/>
      <c r="N212" s="2"/>
      <c r="O212" s="2"/>
      <c r="P212" s="2"/>
      <c r="Q212" s="2"/>
      <c r="R212" s="2"/>
      <c r="S212" s="2"/>
      <c r="T212" s="2"/>
      <c r="U212" s="2"/>
      <c r="V212" s="2"/>
      <c r="W212" s="2"/>
    </row>
    <row r="213" spans="1:23" ht="15.75" customHeight="1">
      <c r="A213" s="2"/>
      <c r="B213" s="2"/>
      <c r="C213" s="2"/>
      <c r="D213" s="2"/>
      <c r="E213" s="2"/>
      <c r="F213" s="2"/>
      <c r="G213" s="2"/>
      <c r="H213" s="2"/>
      <c r="I213" s="2"/>
      <c r="J213" s="2"/>
      <c r="K213" s="2"/>
      <c r="L213" s="2"/>
      <c r="M213" s="2"/>
      <c r="N213" s="2"/>
      <c r="O213" s="2"/>
      <c r="P213" s="2"/>
      <c r="Q213" s="2"/>
      <c r="R213" s="2"/>
      <c r="S213" s="2"/>
      <c r="T213" s="2"/>
      <c r="U213" s="2"/>
      <c r="V213" s="2"/>
      <c r="W213" s="2"/>
    </row>
    <row r="214" spans="1:23" ht="15.75" customHeight="1">
      <c r="A214" s="2"/>
      <c r="B214" s="2"/>
      <c r="C214" s="2"/>
      <c r="D214" s="2"/>
      <c r="E214" s="2"/>
      <c r="F214" s="2"/>
      <c r="G214" s="2"/>
      <c r="H214" s="2"/>
      <c r="I214" s="2"/>
      <c r="J214" s="2"/>
      <c r="K214" s="2"/>
      <c r="L214" s="2"/>
      <c r="M214" s="2"/>
      <c r="N214" s="2"/>
      <c r="O214" s="2"/>
      <c r="P214" s="2"/>
      <c r="Q214" s="2"/>
      <c r="R214" s="2"/>
      <c r="S214" s="2"/>
      <c r="T214" s="2"/>
      <c r="U214" s="2"/>
      <c r="V214" s="2"/>
      <c r="W214" s="2"/>
    </row>
    <row r="215" spans="1:23" ht="15.75" customHeight="1">
      <c r="A215" s="2"/>
      <c r="B215" s="2"/>
      <c r="C215" s="2"/>
      <c r="D215" s="2"/>
      <c r="E215" s="2"/>
      <c r="F215" s="2"/>
      <c r="G215" s="2"/>
      <c r="H215" s="2"/>
      <c r="I215" s="2"/>
      <c r="J215" s="2"/>
      <c r="K215" s="2"/>
      <c r="L215" s="2"/>
      <c r="M215" s="2"/>
      <c r="N215" s="2"/>
      <c r="O215" s="2"/>
      <c r="P215" s="2"/>
      <c r="Q215" s="2"/>
      <c r="R215" s="2"/>
      <c r="S215" s="2"/>
      <c r="T215" s="2"/>
      <c r="U215" s="2"/>
      <c r="V215" s="2"/>
      <c r="W215" s="2"/>
    </row>
    <row r="216" spans="1:23" ht="15.75" customHeight="1">
      <c r="A216" s="2"/>
      <c r="B216" s="2"/>
      <c r="C216" s="2"/>
      <c r="D216" s="2"/>
      <c r="E216" s="2"/>
      <c r="F216" s="2"/>
      <c r="G216" s="2"/>
      <c r="H216" s="2"/>
      <c r="I216" s="2"/>
      <c r="J216" s="2"/>
      <c r="K216" s="2"/>
      <c r="L216" s="2"/>
      <c r="M216" s="2"/>
      <c r="N216" s="2"/>
      <c r="O216" s="2"/>
      <c r="P216" s="2"/>
      <c r="Q216" s="2"/>
      <c r="R216" s="2"/>
      <c r="S216" s="2"/>
      <c r="T216" s="2"/>
      <c r="U216" s="2"/>
      <c r="V216" s="2"/>
      <c r="W216" s="2"/>
    </row>
    <row r="217" spans="1:23" ht="15.75" customHeight="1">
      <c r="A217" s="2"/>
      <c r="B217" s="2"/>
      <c r="C217" s="2"/>
      <c r="D217" s="2"/>
      <c r="E217" s="2"/>
      <c r="F217" s="2"/>
      <c r="G217" s="2"/>
      <c r="H217" s="2"/>
      <c r="I217" s="2"/>
      <c r="J217" s="2"/>
      <c r="K217" s="2"/>
      <c r="L217" s="2"/>
      <c r="M217" s="2"/>
      <c r="N217" s="2"/>
      <c r="O217" s="2"/>
      <c r="P217" s="2"/>
      <c r="Q217" s="2"/>
      <c r="R217" s="2"/>
      <c r="S217" s="2"/>
      <c r="T217" s="2"/>
      <c r="U217" s="2"/>
      <c r="V217" s="2"/>
      <c r="W217" s="2"/>
    </row>
    <row r="218" spans="1:23" ht="15.75" customHeight="1">
      <c r="A218" s="2"/>
      <c r="B218" s="2"/>
      <c r="C218" s="2"/>
      <c r="D218" s="2"/>
      <c r="E218" s="2"/>
      <c r="F218" s="2"/>
      <c r="G218" s="2"/>
      <c r="H218" s="2"/>
      <c r="I218" s="2"/>
      <c r="J218" s="2"/>
      <c r="K218" s="2"/>
      <c r="L218" s="2"/>
      <c r="M218" s="2"/>
      <c r="N218" s="2"/>
      <c r="O218" s="2"/>
      <c r="P218" s="2"/>
      <c r="Q218" s="2"/>
      <c r="R218" s="2"/>
      <c r="S218" s="2"/>
      <c r="T218" s="2"/>
      <c r="U218" s="2"/>
      <c r="V218" s="2"/>
      <c r="W218" s="2"/>
    </row>
    <row r="219" spans="1:23" ht="15.75" customHeight="1">
      <c r="A219" s="2"/>
      <c r="B219" s="2"/>
      <c r="C219" s="2"/>
      <c r="D219" s="2"/>
      <c r="E219" s="2"/>
      <c r="F219" s="2"/>
      <c r="G219" s="2"/>
      <c r="H219" s="2"/>
      <c r="I219" s="2"/>
      <c r="J219" s="2"/>
      <c r="K219" s="2"/>
      <c r="L219" s="2"/>
      <c r="M219" s="2"/>
      <c r="N219" s="2"/>
      <c r="O219" s="2"/>
      <c r="P219" s="2"/>
      <c r="Q219" s="2"/>
      <c r="R219" s="2"/>
      <c r="S219" s="2"/>
      <c r="T219" s="2"/>
      <c r="U219" s="2"/>
      <c r="V219" s="2"/>
      <c r="W219" s="2"/>
    </row>
    <row r="220" spans="1:23" ht="15.75" customHeight="1">
      <c r="A220" s="2"/>
      <c r="B220" s="2"/>
      <c r="C220" s="2"/>
      <c r="D220" s="2"/>
      <c r="E220" s="2"/>
      <c r="F220" s="2"/>
      <c r="G220" s="2"/>
      <c r="H220" s="2"/>
      <c r="I220" s="2"/>
      <c r="J220" s="2"/>
      <c r="K220" s="2"/>
      <c r="L220" s="2"/>
      <c r="M220" s="2"/>
      <c r="N220" s="2"/>
      <c r="O220" s="2"/>
      <c r="P220" s="2"/>
      <c r="Q220" s="2"/>
      <c r="R220" s="2"/>
      <c r="S220" s="2"/>
      <c r="T220" s="2"/>
      <c r="U220" s="2"/>
      <c r="V220" s="2"/>
      <c r="W220" s="2"/>
    </row>
    <row r="221" spans="1:23" ht="15.75" customHeight="1">
      <c r="A221" s="2"/>
      <c r="B221" s="2"/>
      <c r="C221" s="2"/>
      <c r="D221" s="2"/>
      <c r="E221" s="2"/>
      <c r="F221" s="2"/>
      <c r="G221" s="2"/>
      <c r="H221" s="2"/>
      <c r="I221" s="2"/>
      <c r="J221" s="2"/>
      <c r="K221" s="2"/>
      <c r="L221" s="2"/>
      <c r="M221" s="2"/>
      <c r="N221" s="2"/>
      <c r="O221" s="2"/>
      <c r="P221" s="2"/>
      <c r="Q221" s="2"/>
      <c r="R221" s="2"/>
      <c r="S221" s="2"/>
      <c r="T221" s="2"/>
      <c r="U221" s="2"/>
      <c r="V221" s="2"/>
      <c r="W221" s="2"/>
    </row>
    <row r="222" spans="1:23" ht="15.75" customHeight="1">
      <c r="A222" s="2"/>
      <c r="B222" s="2"/>
      <c r="C222" s="2"/>
      <c r="D222" s="2"/>
      <c r="E222" s="2"/>
      <c r="F222" s="2"/>
      <c r="G222" s="2"/>
      <c r="H222" s="2"/>
      <c r="I222" s="2"/>
      <c r="J222" s="2"/>
      <c r="K222" s="2"/>
      <c r="L222" s="2"/>
      <c r="M222" s="2"/>
      <c r="N222" s="2"/>
      <c r="O222" s="2"/>
      <c r="P222" s="2"/>
      <c r="Q222" s="2"/>
      <c r="R222" s="2"/>
      <c r="S222" s="2"/>
      <c r="T222" s="2"/>
      <c r="U222" s="2"/>
      <c r="V222" s="2"/>
      <c r="W222" s="2"/>
    </row>
    <row r="223" spans="1:23" ht="15.75" customHeight="1">
      <c r="A223" s="2"/>
      <c r="B223" s="2"/>
      <c r="C223" s="2"/>
      <c r="D223" s="2"/>
      <c r="E223" s="2"/>
      <c r="F223" s="2"/>
      <c r="G223" s="2"/>
      <c r="H223" s="2"/>
      <c r="I223" s="2"/>
      <c r="J223" s="2"/>
      <c r="K223" s="2"/>
      <c r="L223" s="2"/>
      <c r="M223" s="2"/>
      <c r="N223" s="2"/>
      <c r="O223" s="2"/>
      <c r="P223" s="2"/>
      <c r="Q223" s="2"/>
      <c r="R223" s="2"/>
      <c r="S223" s="2"/>
      <c r="T223" s="2"/>
      <c r="U223" s="2"/>
      <c r="V223" s="2"/>
      <c r="W223" s="2"/>
    </row>
    <row r="224" spans="1:23" ht="15.75" customHeight="1">
      <c r="A224" s="2"/>
      <c r="B224" s="2"/>
      <c r="C224" s="2"/>
      <c r="D224" s="2"/>
      <c r="E224" s="2"/>
      <c r="F224" s="2"/>
      <c r="G224" s="2"/>
      <c r="H224" s="2"/>
      <c r="I224" s="2"/>
      <c r="J224" s="2"/>
      <c r="K224" s="2"/>
      <c r="L224" s="2"/>
      <c r="M224" s="2"/>
      <c r="N224" s="2"/>
      <c r="O224" s="2"/>
      <c r="P224" s="2"/>
      <c r="Q224" s="2"/>
      <c r="R224" s="2"/>
      <c r="S224" s="2"/>
      <c r="T224" s="2"/>
      <c r="U224" s="2"/>
      <c r="V224" s="2"/>
      <c r="W224" s="2"/>
    </row>
    <row r="225" spans="1:23" ht="15.75" customHeight="1">
      <c r="A225" s="2"/>
      <c r="B225" s="2"/>
      <c r="C225" s="2"/>
      <c r="D225" s="2"/>
      <c r="E225" s="2"/>
      <c r="F225" s="2"/>
      <c r="G225" s="2"/>
      <c r="H225" s="2"/>
      <c r="I225" s="2"/>
      <c r="J225" s="2"/>
      <c r="K225" s="2"/>
      <c r="L225" s="2"/>
      <c r="M225" s="2"/>
      <c r="N225" s="2"/>
      <c r="O225" s="2"/>
      <c r="P225" s="2"/>
      <c r="Q225" s="2"/>
      <c r="R225" s="2"/>
      <c r="S225" s="2"/>
      <c r="T225" s="2"/>
      <c r="U225" s="2"/>
      <c r="V225" s="2"/>
      <c r="W225" s="2"/>
    </row>
    <row r="226" spans="1:23" ht="15.75" customHeight="1">
      <c r="A226" s="2"/>
      <c r="B226" s="2"/>
      <c r="C226" s="2"/>
      <c r="D226" s="2"/>
      <c r="E226" s="2"/>
      <c r="F226" s="2"/>
      <c r="G226" s="2"/>
      <c r="H226" s="2"/>
      <c r="I226" s="2"/>
      <c r="J226" s="2"/>
      <c r="K226" s="2"/>
      <c r="L226" s="2"/>
      <c r="M226" s="2"/>
      <c r="N226" s="2"/>
      <c r="O226" s="2"/>
      <c r="P226" s="2"/>
      <c r="Q226" s="2"/>
      <c r="R226" s="2"/>
      <c r="S226" s="2"/>
      <c r="T226" s="2"/>
      <c r="U226" s="2"/>
      <c r="V226" s="2"/>
      <c r="W226" s="2"/>
    </row>
    <row r="227" spans="1:23" ht="15.75" customHeight="1">
      <c r="A227" s="2"/>
      <c r="B227" s="2"/>
      <c r="C227" s="2"/>
      <c r="D227" s="2"/>
      <c r="E227" s="2"/>
      <c r="F227" s="2"/>
      <c r="G227" s="2"/>
      <c r="H227" s="2"/>
      <c r="I227" s="2"/>
      <c r="J227" s="2"/>
      <c r="K227" s="2"/>
      <c r="L227" s="2"/>
      <c r="M227" s="2"/>
      <c r="N227" s="2"/>
      <c r="O227" s="2"/>
      <c r="P227" s="2"/>
      <c r="Q227" s="2"/>
      <c r="R227" s="2"/>
      <c r="S227" s="2"/>
      <c r="T227" s="2"/>
      <c r="U227" s="2"/>
      <c r="V227" s="2"/>
      <c r="W227" s="2"/>
    </row>
    <row r="228" spans="1:23" ht="15.75" customHeight="1">
      <c r="A228" s="2"/>
      <c r="B228" s="2"/>
      <c r="C228" s="2"/>
      <c r="D228" s="2"/>
      <c r="E228" s="2"/>
      <c r="F228" s="2"/>
      <c r="G228" s="2"/>
      <c r="H228" s="2"/>
      <c r="I228" s="2"/>
      <c r="J228" s="2"/>
      <c r="K228" s="2"/>
      <c r="L228" s="2"/>
      <c r="M228" s="2"/>
      <c r="N228" s="2"/>
      <c r="O228" s="2"/>
      <c r="P228" s="2"/>
      <c r="Q228" s="2"/>
      <c r="R228" s="2"/>
      <c r="S228" s="2"/>
      <c r="T228" s="2"/>
      <c r="U228" s="2"/>
      <c r="V228" s="2"/>
      <c r="W228" s="2"/>
    </row>
    <row r="229" spans="1:23" ht="15.75" customHeight="1">
      <c r="A229" s="2"/>
      <c r="B229" s="2"/>
      <c r="C229" s="2"/>
      <c r="D229" s="2"/>
      <c r="E229" s="2"/>
      <c r="F229" s="2"/>
      <c r="G229" s="2"/>
      <c r="H229" s="2"/>
      <c r="I229" s="2"/>
      <c r="J229" s="2"/>
      <c r="K229" s="2"/>
      <c r="L229" s="2"/>
      <c r="M229" s="2"/>
      <c r="N229" s="2"/>
      <c r="O229" s="2"/>
      <c r="P229" s="2"/>
      <c r="Q229" s="2"/>
      <c r="R229" s="2"/>
      <c r="S229" s="2"/>
      <c r="T229" s="2"/>
      <c r="U229" s="2"/>
      <c r="V229" s="2"/>
      <c r="W229" s="2"/>
    </row>
    <row r="230" spans="1:23" ht="15.75" customHeight="1">
      <c r="A230" s="2"/>
      <c r="B230" s="2"/>
      <c r="C230" s="2"/>
      <c r="D230" s="2"/>
      <c r="E230" s="2"/>
      <c r="F230" s="2"/>
      <c r="G230" s="2"/>
      <c r="H230" s="2"/>
      <c r="I230" s="2"/>
      <c r="J230" s="2"/>
      <c r="K230" s="2"/>
      <c r="L230" s="2"/>
      <c r="M230" s="2"/>
      <c r="N230" s="2"/>
      <c r="O230" s="2"/>
      <c r="P230" s="2"/>
      <c r="Q230" s="2"/>
      <c r="R230" s="2"/>
      <c r="S230" s="2"/>
      <c r="T230" s="2"/>
      <c r="U230" s="2"/>
      <c r="V230" s="2"/>
      <c r="W230" s="2"/>
    </row>
    <row r="231" spans="1:23" ht="15.75" customHeight="1">
      <c r="A231" s="2"/>
      <c r="B231" s="2"/>
      <c r="C231" s="2"/>
      <c r="D231" s="2"/>
      <c r="E231" s="2"/>
      <c r="F231" s="2"/>
      <c r="G231" s="2"/>
      <c r="H231" s="2"/>
      <c r="I231" s="2"/>
      <c r="J231" s="2"/>
      <c r="K231" s="2"/>
      <c r="L231" s="2"/>
      <c r="M231" s="2"/>
      <c r="N231" s="2"/>
      <c r="O231" s="2"/>
      <c r="P231" s="2"/>
      <c r="Q231" s="2"/>
      <c r="R231" s="2"/>
      <c r="S231" s="2"/>
      <c r="T231" s="2"/>
      <c r="U231" s="2"/>
      <c r="V231" s="2"/>
      <c r="W231" s="2"/>
    </row>
    <row r="232" spans="1:23" ht="15.75" customHeight="1">
      <c r="A232" s="2"/>
      <c r="B232" s="2"/>
      <c r="C232" s="2"/>
      <c r="D232" s="2"/>
      <c r="E232" s="2"/>
      <c r="F232" s="2"/>
      <c r="G232" s="2"/>
      <c r="H232" s="2"/>
      <c r="I232" s="2"/>
      <c r="J232" s="2"/>
      <c r="K232" s="2"/>
      <c r="L232" s="2"/>
      <c r="M232" s="2"/>
      <c r="N232" s="2"/>
      <c r="O232" s="2"/>
      <c r="P232" s="2"/>
      <c r="Q232" s="2"/>
      <c r="R232" s="2"/>
      <c r="S232" s="2"/>
      <c r="T232" s="2"/>
      <c r="U232" s="2"/>
      <c r="V232" s="2"/>
      <c r="W232" s="2"/>
    </row>
    <row r="233" spans="1:23" ht="15.75" customHeight="1">
      <c r="A233" s="2"/>
      <c r="B233" s="2"/>
      <c r="C233" s="2"/>
      <c r="D233" s="2"/>
      <c r="E233" s="2"/>
      <c r="F233" s="2"/>
      <c r="G233" s="2"/>
      <c r="H233" s="2"/>
      <c r="I233" s="2"/>
      <c r="J233" s="2"/>
      <c r="K233" s="2"/>
      <c r="L233" s="2"/>
      <c r="M233" s="2"/>
      <c r="N233" s="2"/>
      <c r="O233" s="2"/>
      <c r="P233" s="2"/>
      <c r="Q233" s="2"/>
      <c r="R233" s="2"/>
      <c r="S233" s="2"/>
      <c r="T233" s="2"/>
      <c r="U233" s="2"/>
      <c r="V233" s="2"/>
      <c r="W233" s="2"/>
    </row>
    <row r="234" spans="1:23" ht="15.75" customHeight="1">
      <c r="A234" s="2"/>
      <c r="B234" s="2"/>
      <c r="C234" s="2"/>
      <c r="D234" s="2"/>
      <c r="E234" s="2"/>
      <c r="F234" s="2"/>
      <c r="G234" s="2"/>
      <c r="H234" s="2"/>
      <c r="I234" s="2"/>
      <c r="J234" s="2"/>
      <c r="K234" s="2"/>
      <c r="L234" s="2"/>
      <c r="M234" s="2"/>
      <c r="N234" s="2"/>
      <c r="O234" s="2"/>
      <c r="P234" s="2"/>
      <c r="Q234" s="2"/>
      <c r="R234" s="2"/>
      <c r="S234" s="2"/>
      <c r="T234" s="2"/>
      <c r="U234" s="2"/>
      <c r="V234" s="2"/>
      <c r="W234" s="2"/>
    </row>
    <row r="235" spans="1:23" ht="15.75" customHeight="1">
      <c r="A235" s="2"/>
      <c r="B235" s="2"/>
      <c r="C235" s="2"/>
      <c r="D235" s="2"/>
      <c r="E235" s="2"/>
      <c r="F235" s="2"/>
      <c r="G235" s="2"/>
      <c r="H235" s="2"/>
      <c r="I235" s="2"/>
      <c r="J235" s="2"/>
      <c r="K235" s="2"/>
      <c r="L235" s="2"/>
      <c r="M235" s="2"/>
      <c r="N235" s="2"/>
      <c r="O235" s="2"/>
      <c r="P235" s="2"/>
      <c r="Q235" s="2"/>
      <c r="R235" s="2"/>
      <c r="S235" s="2"/>
      <c r="T235" s="2"/>
      <c r="U235" s="2"/>
      <c r="V235" s="2"/>
      <c r="W235" s="2"/>
    </row>
    <row r="236" spans="1:23" ht="15.75" customHeight="1">
      <c r="A236" s="2"/>
      <c r="B236" s="2"/>
      <c r="C236" s="2"/>
      <c r="D236" s="2"/>
      <c r="E236" s="2"/>
      <c r="F236" s="2"/>
      <c r="G236" s="2"/>
      <c r="H236" s="2"/>
      <c r="I236" s="2"/>
      <c r="J236" s="2"/>
      <c r="K236" s="2"/>
      <c r="L236" s="2"/>
      <c r="M236" s="2"/>
      <c r="N236" s="2"/>
      <c r="O236" s="2"/>
      <c r="P236" s="2"/>
      <c r="Q236" s="2"/>
      <c r="R236" s="2"/>
      <c r="S236" s="2"/>
      <c r="T236" s="2"/>
      <c r="U236" s="2"/>
      <c r="V236" s="2"/>
      <c r="W236" s="2"/>
    </row>
    <row r="237" spans="1:23" ht="15.75" customHeight="1">
      <c r="A237" s="2"/>
      <c r="B237" s="2"/>
      <c r="C237" s="2"/>
      <c r="D237" s="2"/>
      <c r="E237" s="2"/>
      <c r="F237" s="2"/>
      <c r="G237" s="2"/>
      <c r="H237" s="2"/>
      <c r="I237" s="2"/>
      <c r="J237" s="2"/>
      <c r="K237" s="2"/>
      <c r="L237" s="2"/>
      <c r="M237" s="2"/>
      <c r="N237" s="2"/>
      <c r="O237" s="2"/>
      <c r="P237" s="2"/>
      <c r="Q237" s="2"/>
      <c r="R237" s="2"/>
      <c r="S237" s="2"/>
      <c r="T237" s="2"/>
      <c r="U237" s="2"/>
      <c r="V237" s="2"/>
      <c r="W237" s="2"/>
    </row>
    <row r="238" spans="1:23" ht="15.75" customHeight="1">
      <c r="A238" s="2"/>
      <c r="B238" s="2"/>
      <c r="C238" s="2"/>
      <c r="D238" s="2"/>
      <c r="E238" s="2"/>
      <c r="F238" s="2"/>
      <c r="G238" s="2"/>
      <c r="H238" s="2"/>
      <c r="I238" s="2"/>
      <c r="J238" s="2"/>
      <c r="K238" s="2"/>
      <c r="L238" s="2"/>
      <c r="M238" s="2"/>
      <c r="N238" s="2"/>
      <c r="O238" s="2"/>
      <c r="P238" s="2"/>
      <c r="Q238" s="2"/>
      <c r="R238" s="2"/>
      <c r="S238" s="2"/>
      <c r="T238" s="2"/>
      <c r="U238" s="2"/>
      <c r="V238" s="2"/>
      <c r="W238" s="2"/>
    </row>
    <row r="239" spans="1:23" ht="15.75" customHeight="1">
      <c r="A239" s="2"/>
      <c r="B239" s="2"/>
      <c r="C239" s="2"/>
      <c r="D239" s="2"/>
      <c r="E239" s="2"/>
      <c r="F239" s="2"/>
      <c r="G239" s="2"/>
      <c r="H239" s="2"/>
      <c r="I239" s="2"/>
      <c r="J239" s="2"/>
      <c r="K239" s="2"/>
      <c r="L239" s="2"/>
      <c r="M239" s="2"/>
      <c r="N239" s="2"/>
      <c r="O239" s="2"/>
      <c r="P239" s="2"/>
      <c r="Q239" s="2"/>
      <c r="R239" s="2"/>
      <c r="S239" s="2"/>
      <c r="T239" s="2"/>
      <c r="U239" s="2"/>
      <c r="V239" s="2"/>
      <c r="W239" s="2"/>
    </row>
    <row r="240" spans="1:23" ht="15.75" customHeight="1">
      <c r="A240" s="2"/>
      <c r="B240" s="2"/>
      <c r="C240" s="2"/>
      <c r="D240" s="2"/>
      <c r="E240" s="2"/>
      <c r="F240" s="2"/>
      <c r="G240" s="2"/>
      <c r="H240" s="2"/>
      <c r="I240" s="2"/>
      <c r="J240" s="2"/>
      <c r="K240" s="2"/>
      <c r="L240" s="2"/>
      <c r="M240" s="2"/>
      <c r="N240" s="2"/>
      <c r="O240" s="2"/>
      <c r="P240" s="2"/>
      <c r="Q240" s="2"/>
      <c r="R240" s="2"/>
      <c r="S240" s="2"/>
      <c r="T240" s="2"/>
      <c r="U240" s="2"/>
      <c r="V240" s="2"/>
      <c r="W240" s="2"/>
    </row>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5">
    <mergeCell ref="F3:G3"/>
    <mergeCell ref="H3:I3"/>
    <mergeCell ref="J3:K3"/>
    <mergeCell ref="C15:D15"/>
    <mergeCell ref="E15:F15"/>
    <mergeCell ref="G15:H15"/>
    <mergeCell ref="I15:J15"/>
    <mergeCell ref="K15:L15"/>
    <mergeCell ref="A27:A35"/>
    <mergeCell ref="A36:A37"/>
    <mergeCell ref="A38:B38"/>
    <mergeCell ref="B3:C3"/>
    <mergeCell ref="D3:E3"/>
    <mergeCell ref="A17:A18"/>
    <mergeCell ref="A19:A26"/>
  </mergeCells>
  <pageMargins left="0.75" right="0.75" top="1" bottom="1" header="0" footer="0"/>
  <pageSetup paperSize="9"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0"/>
  </sheetPr>
  <dimension ref="A1:BH1000"/>
  <sheetViews>
    <sheetView workbookViewId="0">
      <pane xSplit="1" topLeftCell="B1" activePane="topRight" state="frozen"/>
      <selection pane="topRight" activeCell="C2" sqref="C2"/>
    </sheetView>
  </sheetViews>
  <sheetFormatPr defaultColWidth="12.6640625" defaultRowHeight="15" customHeight="1"/>
  <cols>
    <col min="1" max="1" width="32" customWidth="1"/>
    <col min="2" max="13" width="13" customWidth="1"/>
    <col min="14" max="15" width="13.33203125" customWidth="1"/>
    <col min="16" max="57" width="13" customWidth="1"/>
  </cols>
  <sheetData>
    <row r="1" spans="1:60" ht="15.75" customHeight="1">
      <c r="A1" s="1" t="s">
        <v>256</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row>
    <row r="2" spans="1:60" ht="15.75" customHeight="1">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row>
    <row r="3" spans="1:60" ht="15.75" customHeight="1">
      <c r="A3" s="1" t="s">
        <v>257</v>
      </c>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row>
    <row r="4" spans="1:60" ht="1.5" customHeight="1">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row>
    <row r="5" spans="1:60" ht="15.75" customHeight="1">
      <c r="A5" s="2"/>
      <c r="B5" s="117">
        <v>2018</v>
      </c>
      <c r="C5" s="129"/>
      <c r="D5" s="129"/>
      <c r="E5" s="129"/>
      <c r="F5" s="129"/>
      <c r="G5" s="129"/>
      <c r="H5" s="129"/>
      <c r="I5" s="118"/>
      <c r="J5" s="105">
        <v>2019</v>
      </c>
      <c r="K5" s="106"/>
      <c r="L5" s="106"/>
      <c r="M5" s="106"/>
      <c r="N5" s="106"/>
      <c r="O5" s="106"/>
      <c r="P5" s="106"/>
      <c r="Q5" s="107"/>
      <c r="R5" s="105">
        <v>2020</v>
      </c>
      <c r="S5" s="106"/>
      <c r="T5" s="106"/>
      <c r="U5" s="106"/>
      <c r="V5" s="106"/>
      <c r="W5" s="106"/>
      <c r="X5" s="106"/>
      <c r="Y5" s="107"/>
      <c r="Z5" s="105">
        <v>2021</v>
      </c>
      <c r="AA5" s="106"/>
      <c r="AB5" s="106"/>
      <c r="AC5" s="106"/>
      <c r="AD5" s="106"/>
      <c r="AE5" s="106"/>
      <c r="AF5" s="106"/>
      <c r="AG5" s="107"/>
      <c r="AH5" s="105">
        <v>2022</v>
      </c>
      <c r="AI5" s="106"/>
      <c r="AJ5" s="106"/>
      <c r="AK5" s="106"/>
      <c r="AL5" s="106"/>
      <c r="AM5" s="106"/>
      <c r="AN5" s="106"/>
      <c r="AO5" s="107"/>
      <c r="AP5" s="105">
        <v>2023</v>
      </c>
      <c r="AQ5" s="106"/>
      <c r="AR5" s="106"/>
      <c r="AS5" s="106"/>
      <c r="AT5" s="106"/>
      <c r="AU5" s="106"/>
      <c r="AV5" s="106"/>
      <c r="AW5" s="107"/>
      <c r="AX5" s="105">
        <v>2024</v>
      </c>
      <c r="AY5" s="106"/>
      <c r="AZ5" s="106"/>
      <c r="BA5" s="106"/>
      <c r="BB5" s="106"/>
      <c r="BC5" s="106"/>
      <c r="BD5" s="106"/>
      <c r="BE5" s="107"/>
      <c r="BF5" s="77"/>
      <c r="BG5" s="77"/>
      <c r="BH5" s="77"/>
    </row>
    <row r="6" spans="1:60" ht="15.75" customHeight="1">
      <c r="A6" s="2"/>
      <c r="B6" s="117" t="s">
        <v>258</v>
      </c>
      <c r="C6" s="118"/>
      <c r="D6" s="117" t="s">
        <v>259</v>
      </c>
      <c r="E6" s="118"/>
      <c r="F6" s="117" t="s">
        <v>260</v>
      </c>
      <c r="G6" s="118"/>
      <c r="H6" s="117" t="s">
        <v>82</v>
      </c>
      <c r="I6" s="118"/>
      <c r="J6" s="117" t="s">
        <v>258</v>
      </c>
      <c r="K6" s="118"/>
      <c r="L6" s="117" t="s">
        <v>259</v>
      </c>
      <c r="M6" s="118"/>
      <c r="N6" s="117" t="s">
        <v>260</v>
      </c>
      <c r="O6" s="118"/>
      <c r="P6" s="117" t="s">
        <v>82</v>
      </c>
      <c r="Q6" s="118"/>
      <c r="R6" s="117" t="s">
        <v>258</v>
      </c>
      <c r="S6" s="118"/>
      <c r="T6" s="117" t="s">
        <v>259</v>
      </c>
      <c r="U6" s="118"/>
      <c r="V6" s="117" t="s">
        <v>260</v>
      </c>
      <c r="W6" s="118"/>
      <c r="X6" s="117" t="s">
        <v>82</v>
      </c>
      <c r="Y6" s="118"/>
      <c r="Z6" s="117" t="s">
        <v>258</v>
      </c>
      <c r="AA6" s="118"/>
      <c r="AB6" s="117" t="s">
        <v>259</v>
      </c>
      <c r="AC6" s="118"/>
      <c r="AD6" s="117" t="s">
        <v>260</v>
      </c>
      <c r="AE6" s="118"/>
      <c r="AF6" s="117" t="s">
        <v>82</v>
      </c>
      <c r="AG6" s="118"/>
      <c r="AH6" s="117" t="s">
        <v>258</v>
      </c>
      <c r="AI6" s="118"/>
      <c r="AJ6" s="117" t="s">
        <v>259</v>
      </c>
      <c r="AK6" s="118"/>
      <c r="AL6" s="117" t="s">
        <v>260</v>
      </c>
      <c r="AM6" s="118"/>
      <c r="AN6" s="117" t="s">
        <v>82</v>
      </c>
      <c r="AO6" s="118"/>
      <c r="AP6" s="117" t="s">
        <v>258</v>
      </c>
      <c r="AQ6" s="118"/>
      <c r="AR6" s="117" t="s">
        <v>259</v>
      </c>
      <c r="AS6" s="118"/>
      <c r="AT6" s="117" t="s">
        <v>260</v>
      </c>
      <c r="AU6" s="118"/>
      <c r="AV6" s="117" t="s">
        <v>82</v>
      </c>
      <c r="AW6" s="118"/>
      <c r="AX6" s="117" t="s">
        <v>258</v>
      </c>
      <c r="AY6" s="118"/>
      <c r="AZ6" s="117" t="s">
        <v>259</v>
      </c>
      <c r="BA6" s="118"/>
      <c r="BB6" s="117" t="s">
        <v>260</v>
      </c>
      <c r="BC6" s="118"/>
      <c r="BD6" s="117" t="s">
        <v>82</v>
      </c>
      <c r="BE6" s="118"/>
      <c r="BF6" s="117"/>
      <c r="BG6" s="118"/>
      <c r="BH6" s="77"/>
    </row>
    <row r="7" spans="1:60" ht="20.399999999999999">
      <c r="A7" s="2"/>
      <c r="B7" s="7" t="s">
        <v>261</v>
      </c>
      <c r="C7" s="7" t="s">
        <v>262</v>
      </c>
      <c r="D7" s="7" t="s">
        <v>261</v>
      </c>
      <c r="E7" s="7" t="s">
        <v>262</v>
      </c>
      <c r="F7" s="7" t="s">
        <v>261</v>
      </c>
      <c r="G7" s="7" t="s">
        <v>262</v>
      </c>
      <c r="H7" s="7" t="s">
        <v>261</v>
      </c>
      <c r="I7" s="7" t="s">
        <v>262</v>
      </c>
      <c r="J7" s="7" t="s">
        <v>261</v>
      </c>
      <c r="K7" s="7" t="s">
        <v>262</v>
      </c>
      <c r="L7" s="7" t="s">
        <v>261</v>
      </c>
      <c r="M7" s="7" t="s">
        <v>262</v>
      </c>
      <c r="N7" s="7" t="s">
        <v>261</v>
      </c>
      <c r="O7" s="7" t="s">
        <v>262</v>
      </c>
      <c r="P7" s="7" t="s">
        <v>261</v>
      </c>
      <c r="Q7" s="7" t="s">
        <v>262</v>
      </c>
      <c r="R7" s="7" t="s">
        <v>261</v>
      </c>
      <c r="S7" s="7" t="s">
        <v>262</v>
      </c>
      <c r="T7" s="7" t="s">
        <v>261</v>
      </c>
      <c r="U7" s="7" t="s">
        <v>262</v>
      </c>
      <c r="V7" s="7" t="s">
        <v>261</v>
      </c>
      <c r="W7" s="7" t="s">
        <v>262</v>
      </c>
      <c r="X7" s="7" t="s">
        <v>261</v>
      </c>
      <c r="Y7" s="7" t="s">
        <v>262</v>
      </c>
      <c r="Z7" s="7" t="s">
        <v>261</v>
      </c>
      <c r="AA7" s="7" t="s">
        <v>262</v>
      </c>
      <c r="AB7" s="7" t="s">
        <v>261</v>
      </c>
      <c r="AC7" s="7" t="s">
        <v>262</v>
      </c>
      <c r="AD7" s="7" t="s">
        <v>261</v>
      </c>
      <c r="AE7" s="7" t="s">
        <v>262</v>
      </c>
      <c r="AF7" s="7" t="s">
        <v>261</v>
      </c>
      <c r="AG7" s="7" t="s">
        <v>262</v>
      </c>
      <c r="AH7" s="7" t="s">
        <v>261</v>
      </c>
      <c r="AI7" s="7" t="s">
        <v>262</v>
      </c>
      <c r="AJ7" s="7" t="s">
        <v>261</v>
      </c>
      <c r="AK7" s="7" t="s">
        <v>262</v>
      </c>
      <c r="AL7" s="7" t="s">
        <v>261</v>
      </c>
      <c r="AM7" s="7" t="s">
        <v>262</v>
      </c>
      <c r="AN7" s="7" t="s">
        <v>261</v>
      </c>
      <c r="AO7" s="7" t="s">
        <v>262</v>
      </c>
      <c r="AP7" s="7" t="s">
        <v>261</v>
      </c>
      <c r="AQ7" s="7" t="s">
        <v>262</v>
      </c>
      <c r="AR7" s="7" t="s">
        <v>261</v>
      </c>
      <c r="AS7" s="7" t="s">
        <v>262</v>
      </c>
      <c r="AT7" s="7" t="s">
        <v>261</v>
      </c>
      <c r="AU7" s="7" t="s">
        <v>262</v>
      </c>
      <c r="AV7" s="7" t="s">
        <v>261</v>
      </c>
      <c r="AW7" s="7" t="s">
        <v>262</v>
      </c>
      <c r="AX7" s="7" t="s">
        <v>261</v>
      </c>
      <c r="AY7" s="7" t="s">
        <v>262</v>
      </c>
      <c r="AZ7" s="7" t="s">
        <v>261</v>
      </c>
      <c r="BA7" s="7" t="s">
        <v>262</v>
      </c>
      <c r="BB7" s="7" t="s">
        <v>261</v>
      </c>
      <c r="BC7" s="7" t="s">
        <v>262</v>
      </c>
      <c r="BD7" s="7" t="s">
        <v>261</v>
      </c>
      <c r="BE7" s="7" t="s">
        <v>262</v>
      </c>
      <c r="BF7" s="34"/>
      <c r="BG7" s="34"/>
      <c r="BH7" s="34"/>
    </row>
    <row r="8" spans="1:60" ht="14.25" customHeight="1">
      <c r="A8" s="22" t="s">
        <v>33</v>
      </c>
      <c r="B8" s="78">
        <v>40.440621870355699</v>
      </c>
      <c r="C8" s="24">
        <f>B8/B10</f>
        <v>1.1645296705835718E-3</v>
      </c>
      <c r="D8" s="78">
        <v>40.440621870355699</v>
      </c>
      <c r="E8" s="24">
        <f>D8/D10</f>
        <v>1.0696565241393934E-4</v>
      </c>
      <c r="F8" s="78">
        <v>2918.9913477027499</v>
      </c>
      <c r="G8" s="24">
        <f>F8/F10</f>
        <v>2.4913205494976245E-3</v>
      </c>
      <c r="H8" s="78">
        <v>4363.2505962975602</v>
      </c>
      <c r="I8" s="24">
        <f>H8/H10</f>
        <v>2.7537735173125979E-3</v>
      </c>
      <c r="J8" s="78">
        <v>37.799999999999997</v>
      </c>
      <c r="K8" s="24">
        <f t="shared" ref="K8:K10" si="0">J8/$J$10</f>
        <v>1.100776367670955E-3</v>
      </c>
      <c r="L8" s="63">
        <v>1419.5</v>
      </c>
      <c r="M8" s="24">
        <f t="shared" ref="M8:M10" si="1">L8/$L$10</f>
        <v>3.7052273070162568E-3</v>
      </c>
      <c r="N8" s="63">
        <v>2919.1</v>
      </c>
      <c r="O8" s="24">
        <f t="shared" ref="O8:O10" si="2">N8/$N$10</f>
        <v>2.4567545221586781E-3</v>
      </c>
      <c r="P8" s="78">
        <f t="shared" ref="P8:P10" si="3">SUM(J8,L8,N8)</f>
        <v>4376.3999999999996</v>
      </c>
      <c r="Q8" s="24">
        <f t="shared" ref="Q8:Q10" si="4">P8/$P$10</f>
        <v>2.7256414325399383E-3</v>
      </c>
      <c r="R8" s="78">
        <v>37</v>
      </c>
      <c r="S8" s="24">
        <f t="shared" ref="S8:S10" si="5">R8/$R$10</f>
        <v>1.1090960866893481E-3</v>
      </c>
      <c r="T8" s="78">
        <v>1148.5</v>
      </c>
      <c r="U8" s="24">
        <f t="shared" ref="U8:U10" si="6">T8/$T$10</f>
        <v>3.2067936558815833E-3</v>
      </c>
      <c r="V8" s="63">
        <v>814.2</v>
      </c>
      <c r="W8" s="24">
        <f t="shared" ref="W8:W10" si="7">V8/$V$10</f>
        <v>2.3587659210181342E-3</v>
      </c>
      <c r="X8" s="78">
        <v>3952.9</v>
      </c>
      <c r="Y8" s="24">
        <f t="shared" ref="Y8:Y10" si="8">X8/$X$10</f>
        <v>2.630250953448504E-3</v>
      </c>
      <c r="Z8" s="22">
        <v>37.9</v>
      </c>
      <c r="AA8" s="24">
        <f t="shared" ref="AA8:AA10" si="9">Z8/$Z$10</f>
        <v>1.0944963295386942E-3</v>
      </c>
      <c r="AB8" s="78">
        <v>1245.4000000000001</v>
      </c>
      <c r="AC8" s="24">
        <f t="shared" ref="AC8:AC10" si="10">AB8/$AB$10</f>
        <v>3.3822373606055985E-3</v>
      </c>
      <c r="AD8" s="78">
        <v>2913.4</v>
      </c>
      <c r="AE8" s="24">
        <f t="shared" ref="AE8:AE10" si="11">AD8/$AD$10</f>
        <v>2.4689447612803971E-3</v>
      </c>
      <c r="AF8" s="22">
        <v>4293.8</v>
      </c>
      <c r="AG8" s="24">
        <f t="shared" ref="AG8:AG10" si="12">AF8/$AF$10</f>
        <v>2.6225071432140049E-3</v>
      </c>
      <c r="AH8" s="22">
        <v>46</v>
      </c>
      <c r="AI8" s="24">
        <f t="shared" ref="AI8:AI10" si="13">AH8/$AH$10</f>
        <v>1.2978145930786983E-3</v>
      </c>
      <c r="AJ8" s="63">
        <v>1461.9</v>
      </c>
      <c r="AK8" s="24">
        <f t="shared" ref="AK8:AK10" si="14">AJ8/$AJ$10</f>
        <v>3.1530704746515264E-3</v>
      </c>
      <c r="AL8" s="63">
        <v>1137.9000000000001</v>
      </c>
      <c r="AM8" s="24">
        <f t="shared" ref="AM8:AM10" si="15">AL8/$AL$10</f>
        <v>9.0914342294775804E-4</v>
      </c>
      <c r="AN8" s="22">
        <v>4531.3999999999996</v>
      </c>
      <c r="AO8" s="24">
        <f t="shared" ref="AO8:AO10" si="16">AN8/$AN$10</f>
        <v>2.5883284061759796E-3</v>
      </c>
      <c r="AP8" s="22">
        <v>47.23</v>
      </c>
      <c r="AQ8" s="24">
        <f t="shared" ref="AQ8:AQ10" si="17">AP8/$AP$10</f>
        <v>1.1953421391638426E-3</v>
      </c>
      <c r="AR8" s="63">
        <v>1202.75</v>
      </c>
      <c r="AS8" s="24">
        <f t="shared" ref="AS8:AS10" si="18">AR8/$AR$10</f>
        <v>3.1829746648184111E-3</v>
      </c>
      <c r="AT8" s="63">
        <v>3659.09</v>
      </c>
      <c r="AU8" s="24">
        <f t="shared" ref="AU8:AU10" si="19">AT8/$AT$10</f>
        <v>2.4513641616560875E-3</v>
      </c>
      <c r="AV8" s="63">
        <v>4909.0600000000004</v>
      </c>
      <c r="AW8" s="24">
        <f t="shared" ref="AW8:AW10" si="20">AV8/$AV$10</f>
        <v>2.5701125893455297E-3</v>
      </c>
      <c r="AX8" s="22">
        <v>50.5</v>
      </c>
      <c r="AY8" s="24">
        <f t="shared" ref="AY8:AY10" si="21">AX8/$AX$10</f>
        <v>1.1494906959540203E-3</v>
      </c>
      <c r="AZ8" s="22">
        <v>1269.8</v>
      </c>
      <c r="BA8" s="24">
        <f t="shared" ref="BA8:BA10" si="22">AZ8/$AZ$10</f>
        <v>3.3916576653386368E-3</v>
      </c>
      <c r="BB8" s="78">
        <v>3774.8</v>
      </c>
      <c r="BC8" s="24">
        <f t="shared" ref="BC8:BC10" si="23">BB8/$BB$10</f>
        <v>2.4390809676279007E-3</v>
      </c>
      <c r="BD8" s="63">
        <v>5095.2</v>
      </c>
      <c r="BE8" s="24">
        <f t="shared" ref="BE8:BE10" si="24">BD8/$BD$10</f>
        <v>2.5917183023166763E-3</v>
      </c>
      <c r="BF8" s="79"/>
      <c r="BG8" s="79"/>
      <c r="BH8" s="79"/>
    </row>
    <row r="9" spans="1:60" ht="15.75" customHeight="1">
      <c r="A9" s="43" t="s">
        <v>113</v>
      </c>
      <c r="B9" s="80">
        <v>2092.5</v>
      </c>
      <c r="C9" s="45">
        <f>B9/B10</f>
        <v>6.0255708814467131E-2</v>
      </c>
      <c r="D9" s="80">
        <v>35766.9</v>
      </c>
      <c r="E9" s="45">
        <v>9.4603629999999994E-2</v>
      </c>
      <c r="F9" s="80">
        <v>85317.5</v>
      </c>
      <c r="G9" s="45">
        <v>7.2817359999999998E-2</v>
      </c>
      <c r="H9" s="80">
        <v>123176.9</v>
      </c>
      <c r="I9" s="45">
        <f>H9/H10</f>
        <v>7.7740500500358981E-2</v>
      </c>
      <c r="J9" s="80">
        <v>2056.8000000000002</v>
      </c>
      <c r="K9" s="45">
        <f t="shared" si="0"/>
        <v>5.9896212513905311E-2</v>
      </c>
      <c r="L9" s="81">
        <v>35887.300000000003</v>
      </c>
      <c r="M9" s="45">
        <f t="shared" si="1"/>
        <v>9.367425426916838E-2</v>
      </c>
      <c r="N9" s="81">
        <v>85092.3</v>
      </c>
      <c r="O9" s="45">
        <f t="shared" si="2"/>
        <v>7.1614844584249562E-2</v>
      </c>
      <c r="P9" s="80">
        <f t="shared" si="3"/>
        <v>123036.40000000001</v>
      </c>
      <c r="Q9" s="45">
        <f t="shared" si="4"/>
        <v>7.6627618487925445E-2</v>
      </c>
      <c r="R9" s="80">
        <v>1948.7</v>
      </c>
      <c r="S9" s="45">
        <f t="shared" si="5"/>
        <v>5.8413393084636021E-2</v>
      </c>
      <c r="T9" s="80">
        <v>32316.400000000001</v>
      </c>
      <c r="U9" s="45">
        <f t="shared" si="6"/>
        <v>9.0232500218486375E-2</v>
      </c>
      <c r="V9" s="81">
        <v>23839.5</v>
      </c>
      <c r="W9" s="45">
        <f t="shared" si="7"/>
        <v>6.9063866585742817E-2</v>
      </c>
      <c r="X9" s="80">
        <v>114583.9</v>
      </c>
      <c r="Y9" s="45">
        <f t="shared" si="8"/>
        <v>7.6243874680575793E-2</v>
      </c>
      <c r="Z9" s="80">
        <v>1913.2</v>
      </c>
      <c r="AA9" s="45">
        <f t="shared" si="9"/>
        <v>5.5250405743362263E-2</v>
      </c>
      <c r="AB9" s="80">
        <v>34733.199999999997</v>
      </c>
      <c r="AC9" s="45">
        <f t="shared" si="10"/>
        <v>9.4327867908612778E-2</v>
      </c>
      <c r="AD9" s="80">
        <v>84797</v>
      </c>
      <c r="AE9" s="45">
        <f t="shared" si="11"/>
        <v>7.1860749956165926E-2</v>
      </c>
      <c r="AF9" s="80">
        <v>124838.9</v>
      </c>
      <c r="AG9" s="45">
        <f t="shared" si="12"/>
        <v>7.6247358284265404E-2</v>
      </c>
      <c r="AH9" s="80">
        <v>1854.3</v>
      </c>
      <c r="AI9" s="45">
        <f t="shared" si="13"/>
        <v>5.2316034781431098E-2</v>
      </c>
      <c r="AJ9" s="80">
        <f>SUM(AH9,AI9)</f>
        <v>1854.3523160347813</v>
      </c>
      <c r="AK9" s="45">
        <f t="shared" si="14"/>
        <v>3.9995235907318866E-3</v>
      </c>
      <c r="AL9" s="81">
        <v>36867.1</v>
      </c>
      <c r="AM9" s="45">
        <f t="shared" si="15"/>
        <v>2.9455559792738631E-2</v>
      </c>
      <c r="AN9" s="80">
        <v>132279.9</v>
      </c>
      <c r="AO9" s="45">
        <f t="shared" si="16"/>
        <v>7.5558066543699079E-2</v>
      </c>
      <c r="AP9" s="80">
        <v>1976.2</v>
      </c>
      <c r="AQ9" s="45">
        <f t="shared" si="17"/>
        <v>5.0015565009857842E-2</v>
      </c>
      <c r="AR9" s="80">
        <v>33941.4</v>
      </c>
      <c r="AS9" s="45">
        <f t="shared" si="18"/>
        <v>8.9823002526266987E-2</v>
      </c>
      <c r="AT9" s="81">
        <v>107023.4</v>
      </c>
      <c r="AU9" s="45">
        <f t="shared" si="19"/>
        <v>7.1699063761368004E-2</v>
      </c>
      <c r="AV9" s="80">
        <v>142941</v>
      </c>
      <c r="AW9" s="45">
        <f t="shared" si="20"/>
        <v>7.4836010078027024E-2</v>
      </c>
      <c r="AX9" s="80">
        <v>2231.4</v>
      </c>
      <c r="AY9" s="45">
        <f t="shared" si="21"/>
        <v>5.0791555226768342E-2</v>
      </c>
      <c r="AZ9" s="80">
        <v>33902.699999999997</v>
      </c>
      <c r="BA9" s="45">
        <f t="shared" si="22"/>
        <v>9.0554695488010858E-2</v>
      </c>
      <c r="BB9" s="81">
        <v>107923.1</v>
      </c>
      <c r="BC9" s="45">
        <f t="shared" si="23"/>
        <v>6.9734338025167611E-2</v>
      </c>
      <c r="BD9" s="81">
        <v>144057.20000000001</v>
      </c>
      <c r="BE9" s="45">
        <f t="shared" si="24"/>
        <v>7.3275962046729065E-2</v>
      </c>
      <c r="BF9" s="79"/>
      <c r="BG9" s="79"/>
      <c r="BH9" s="79"/>
    </row>
    <row r="10" spans="1:60" ht="15.75" customHeight="1">
      <c r="A10" s="82" t="s">
        <v>29</v>
      </c>
      <c r="B10" s="83">
        <v>34727</v>
      </c>
      <c r="C10" s="84">
        <v>1</v>
      </c>
      <c r="D10" s="83">
        <v>378071.1</v>
      </c>
      <c r="E10" s="84">
        <v>1</v>
      </c>
      <c r="F10" s="83">
        <v>1171664.3</v>
      </c>
      <c r="G10" s="84">
        <v>1</v>
      </c>
      <c r="H10" s="83">
        <v>1584462.4</v>
      </c>
      <c r="I10" s="84">
        <v>1</v>
      </c>
      <c r="J10" s="83">
        <v>34339.4</v>
      </c>
      <c r="K10" s="85">
        <f t="shared" si="0"/>
        <v>1</v>
      </c>
      <c r="L10" s="83">
        <v>383107.4</v>
      </c>
      <c r="M10" s="85">
        <f t="shared" si="1"/>
        <v>1</v>
      </c>
      <c r="N10" s="83">
        <v>1188193.6000000001</v>
      </c>
      <c r="O10" s="85">
        <f t="shared" si="2"/>
        <v>1</v>
      </c>
      <c r="P10" s="83">
        <f t="shared" si="3"/>
        <v>1605640.4000000001</v>
      </c>
      <c r="Q10" s="85">
        <f t="shared" si="4"/>
        <v>1</v>
      </c>
      <c r="R10" s="83">
        <v>33360.5</v>
      </c>
      <c r="S10" s="85">
        <f t="shared" si="5"/>
        <v>1</v>
      </c>
      <c r="T10" s="83">
        <v>358145.9</v>
      </c>
      <c r="U10" s="85">
        <f t="shared" si="6"/>
        <v>1</v>
      </c>
      <c r="V10" s="86">
        <v>345180.5</v>
      </c>
      <c r="W10" s="85">
        <f t="shared" si="7"/>
        <v>1</v>
      </c>
      <c r="X10" s="82">
        <v>1502860.4</v>
      </c>
      <c r="Y10" s="85">
        <f t="shared" si="8"/>
        <v>1</v>
      </c>
      <c r="Z10" s="83">
        <v>34627.800000000003</v>
      </c>
      <c r="AA10" s="85">
        <f t="shared" si="9"/>
        <v>1</v>
      </c>
      <c r="AB10" s="83">
        <v>368217.8</v>
      </c>
      <c r="AC10" s="85">
        <f t="shared" si="10"/>
        <v>1</v>
      </c>
      <c r="AD10" s="83">
        <v>1180018.3</v>
      </c>
      <c r="AE10" s="85">
        <f t="shared" si="11"/>
        <v>1</v>
      </c>
      <c r="AF10" s="83">
        <v>1637288.2</v>
      </c>
      <c r="AG10" s="85">
        <f t="shared" si="12"/>
        <v>1</v>
      </c>
      <c r="AH10" s="83">
        <v>35444.199999999997</v>
      </c>
      <c r="AI10" s="85">
        <f t="shared" si="13"/>
        <v>1</v>
      </c>
      <c r="AJ10" s="83">
        <v>463643.3</v>
      </c>
      <c r="AK10" s="85">
        <f t="shared" si="14"/>
        <v>1</v>
      </c>
      <c r="AL10" s="86">
        <v>1251617.7</v>
      </c>
      <c r="AM10" s="85">
        <f t="shared" si="15"/>
        <v>1</v>
      </c>
      <c r="AN10" s="83">
        <v>1750705.2</v>
      </c>
      <c r="AO10" s="85">
        <f t="shared" si="16"/>
        <v>1</v>
      </c>
      <c r="AP10" s="83">
        <v>39511.699999999997</v>
      </c>
      <c r="AQ10" s="85">
        <f t="shared" si="17"/>
        <v>1</v>
      </c>
      <c r="AR10" s="83">
        <v>377869.8</v>
      </c>
      <c r="AS10" s="85">
        <f t="shared" si="18"/>
        <v>1</v>
      </c>
      <c r="AT10" s="86">
        <v>1492675</v>
      </c>
      <c r="AU10" s="85">
        <f t="shared" si="19"/>
        <v>1</v>
      </c>
      <c r="AV10" s="83">
        <v>1910056.4</v>
      </c>
      <c r="AW10" s="85">
        <f t="shared" si="20"/>
        <v>1</v>
      </c>
      <c r="AX10" s="83">
        <v>43932.5</v>
      </c>
      <c r="AY10" s="85">
        <f t="shared" si="21"/>
        <v>1</v>
      </c>
      <c r="AZ10" s="83">
        <v>374389.2</v>
      </c>
      <c r="BA10" s="85">
        <f t="shared" si="22"/>
        <v>1</v>
      </c>
      <c r="BB10" s="83">
        <v>1547632.1</v>
      </c>
      <c r="BC10" s="85">
        <f t="shared" si="23"/>
        <v>1</v>
      </c>
      <c r="BD10" s="86">
        <v>1965954.4</v>
      </c>
      <c r="BE10" s="85">
        <f t="shared" si="24"/>
        <v>1</v>
      </c>
      <c r="BF10" s="79"/>
      <c r="BG10" s="79"/>
      <c r="BH10" s="79"/>
    </row>
    <row r="11" spans="1:60" ht="15.75" customHeight="1">
      <c r="A11" s="25" t="s">
        <v>107</v>
      </c>
      <c r="B11" s="88"/>
      <c r="C11" s="88"/>
      <c r="D11" s="88"/>
      <c r="E11" s="88"/>
      <c r="F11" s="88"/>
      <c r="G11" s="88"/>
      <c r="H11" s="88"/>
      <c r="I11" s="88"/>
      <c r="J11" s="88"/>
      <c r="K11" s="88"/>
      <c r="L11" s="88"/>
      <c r="M11" s="88"/>
      <c r="N11" s="88"/>
      <c r="O11" s="88"/>
      <c r="P11" s="88"/>
      <c r="Q11" s="88"/>
      <c r="R11" s="2"/>
      <c r="S11" s="89"/>
      <c r="T11" s="2"/>
      <c r="U11" s="2"/>
      <c r="V11" s="2"/>
      <c r="W11" s="2"/>
      <c r="X11" s="2"/>
      <c r="Y11" s="79"/>
      <c r="Z11" s="2"/>
      <c r="AA11" s="79"/>
      <c r="AB11" s="2"/>
      <c r="AC11" s="79"/>
      <c r="AD11" s="2"/>
      <c r="AE11" s="2"/>
      <c r="AF11" s="2"/>
      <c r="AG11" s="79"/>
      <c r="AH11" s="79"/>
      <c r="AI11" s="79"/>
      <c r="AJ11" s="79"/>
      <c r="AK11" s="79"/>
      <c r="AL11" s="79"/>
      <c r="AM11" s="79"/>
      <c r="AN11" s="79"/>
      <c r="AO11" s="79"/>
      <c r="AP11" s="79"/>
      <c r="AQ11" s="79"/>
      <c r="AR11" s="79"/>
      <c r="AS11" s="79"/>
      <c r="AT11" s="79"/>
      <c r="AU11" s="79"/>
      <c r="AV11" s="79"/>
      <c r="AW11" s="79"/>
      <c r="AX11" s="79"/>
      <c r="AY11" s="79"/>
      <c r="AZ11" s="79"/>
      <c r="BA11" s="79"/>
      <c r="BB11" s="79"/>
      <c r="BC11" s="79"/>
      <c r="BD11" s="79"/>
      <c r="BE11" s="79"/>
      <c r="BF11" s="79"/>
      <c r="BG11" s="79"/>
      <c r="BH11" s="79"/>
    </row>
    <row r="12" spans="1:60" ht="15.75" customHeight="1">
      <c r="A12" s="25" t="s">
        <v>280</v>
      </c>
      <c r="B12" s="2"/>
      <c r="C12" s="2"/>
      <c r="D12" s="2"/>
      <c r="E12" s="2"/>
      <c r="F12" s="2"/>
      <c r="G12" s="2"/>
      <c r="H12" s="2"/>
      <c r="I12" s="2"/>
      <c r="J12" s="2"/>
      <c r="K12" s="2"/>
      <c r="L12" s="2"/>
      <c r="M12" s="2"/>
      <c r="N12" s="2"/>
      <c r="O12" s="2"/>
      <c r="P12" s="2"/>
      <c r="Q12" s="2"/>
      <c r="R12" s="2"/>
      <c r="S12" s="79"/>
      <c r="T12" s="90"/>
      <c r="U12" s="90"/>
      <c r="V12" s="90"/>
      <c r="W12" s="90"/>
      <c r="X12" s="90"/>
      <c r="Y12" s="90"/>
      <c r="Z12" s="90"/>
      <c r="AA12" s="90"/>
      <c r="AB12" s="2"/>
      <c r="AC12" s="79"/>
      <c r="AD12" s="2"/>
      <c r="AE12" s="2"/>
      <c r="AF12" s="2"/>
      <c r="AG12" s="79"/>
      <c r="AH12" s="79"/>
      <c r="AI12" s="79"/>
      <c r="AJ12" s="79"/>
      <c r="AK12" s="79"/>
      <c r="AL12" s="79"/>
      <c r="AM12" s="79"/>
      <c r="AN12" s="79"/>
      <c r="AO12" s="79"/>
      <c r="AP12" s="79"/>
      <c r="AQ12" s="79"/>
      <c r="AR12" s="79"/>
      <c r="AS12" s="79"/>
      <c r="AT12" s="79"/>
      <c r="AU12" s="79"/>
      <c r="AV12" s="79"/>
      <c r="AW12" s="79"/>
      <c r="AX12" s="79"/>
      <c r="AY12" s="79"/>
      <c r="AZ12" s="79"/>
      <c r="BA12" s="79"/>
      <c r="BB12" s="79"/>
      <c r="BC12" s="79"/>
      <c r="BD12" s="79"/>
      <c r="BE12" s="79"/>
      <c r="BF12" s="79"/>
      <c r="BG12" s="79"/>
      <c r="BH12" s="79"/>
    </row>
    <row r="13" spans="1:60" ht="15.75" customHeight="1">
      <c r="A13" s="2"/>
      <c r="B13" s="2"/>
      <c r="C13" s="2"/>
      <c r="D13" s="2"/>
      <c r="E13" s="2"/>
      <c r="F13" s="2"/>
      <c r="G13" s="2"/>
      <c r="H13" s="2"/>
      <c r="I13" s="2"/>
      <c r="J13" s="2"/>
      <c r="K13" s="2"/>
      <c r="L13" s="2"/>
      <c r="M13" s="2"/>
      <c r="N13" s="2"/>
      <c r="O13" s="2"/>
      <c r="P13" s="2"/>
      <c r="Q13" s="2"/>
      <c r="R13" s="90"/>
      <c r="S13" s="2"/>
      <c r="T13" s="90"/>
      <c r="U13" s="90"/>
      <c r="V13" s="90"/>
      <c r="W13" s="90"/>
      <c r="X13" s="90"/>
      <c r="Y13" s="90"/>
      <c r="Z13" s="90"/>
      <c r="AA13" s="90"/>
      <c r="AB13" s="2"/>
      <c r="AC13" s="79"/>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row>
    <row r="14" spans="1:60" ht="15.75" customHeight="1">
      <c r="A14" s="2"/>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row>
    <row r="15" spans="1:60" ht="15.75" customHeight="1">
      <c r="A15" s="1" t="s">
        <v>286</v>
      </c>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row>
    <row r="16" spans="1:60" ht="15.75" customHeight="1">
      <c r="A16" s="2"/>
      <c r="B16" s="105">
        <v>2018</v>
      </c>
      <c r="C16" s="107"/>
      <c r="D16" s="105">
        <v>2019</v>
      </c>
      <c r="E16" s="107"/>
      <c r="F16" s="105">
        <v>2020</v>
      </c>
      <c r="G16" s="107"/>
      <c r="H16" s="105">
        <v>2021</v>
      </c>
      <c r="I16" s="107"/>
      <c r="J16" s="105">
        <v>2022</v>
      </c>
      <c r="K16" s="107"/>
      <c r="L16" s="105">
        <v>2023</v>
      </c>
      <c r="M16" s="107"/>
      <c r="N16" s="105">
        <v>2024</v>
      </c>
      <c r="O16" s="107"/>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row>
    <row r="17" spans="1:60" ht="15.75" customHeight="1">
      <c r="A17" s="2"/>
      <c r="B17" s="117" t="s">
        <v>287</v>
      </c>
      <c r="C17" s="118"/>
      <c r="D17" s="117" t="s">
        <v>287</v>
      </c>
      <c r="E17" s="118"/>
      <c r="F17" s="117" t="s">
        <v>287</v>
      </c>
      <c r="G17" s="118"/>
      <c r="H17" s="117" t="s">
        <v>287</v>
      </c>
      <c r="I17" s="118"/>
      <c r="J17" s="117" t="s">
        <v>287</v>
      </c>
      <c r="K17" s="118"/>
      <c r="L17" s="117" t="s">
        <v>287</v>
      </c>
      <c r="M17" s="118"/>
      <c r="N17" s="117" t="s">
        <v>287</v>
      </c>
      <c r="O17" s="118"/>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row>
    <row r="18" spans="1:60" ht="20.399999999999999">
      <c r="A18" s="2"/>
      <c r="B18" s="7" t="s">
        <v>261</v>
      </c>
      <c r="C18" s="7" t="s">
        <v>262</v>
      </c>
      <c r="D18" s="7" t="s">
        <v>261</v>
      </c>
      <c r="E18" s="7" t="s">
        <v>262</v>
      </c>
      <c r="F18" s="7" t="s">
        <v>261</v>
      </c>
      <c r="G18" s="7" t="s">
        <v>262</v>
      </c>
      <c r="H18" s="7" t="s">
        <v>261</v>
      </c>
      <c r="I18" s="7" t="s">
        <v>262</v>
      </c>
      <c r="J18" s="7" t="s">
        <v>261</v>
      </c>
      <c r="K18" s="7" t="s">
        <v>262</v>
      </c>
      <c r="L18" s="7" t="s">
        <v>261</v>
      </c>
      <c r="M18" s="7" t="s">
        <v>262</v>
      </c>
      <c r="N18" s="7" t="s">
        <v>261</v>
      </c>
      <c r="O18" s="7" t="s">
        <v>262</v>
      </c>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row>
    <row r="19" spans="1:60" ht="15.75" customHeight="1">
      <c r="A19" s="82" t="s">
        <v>29</v>
      </c>
      <c r="B19" s="86">
        <v>26223.374047887501</v>
      </c>
      <c r="C19" s="84">
        <v>1</v>
      </c>
      <c r="D19" s="86">
        <v>26882.05</v>
      </c>
      <c r="E19" s="85">
        <f t="shared" ref="E19:E21" si="25">D19/$D$19</f>
        <v>1</v>
      </c>
      <c r="F19" s="86">
        <v>22922.41</v>
      </c>
      <c r="G19" s="85">
        <f>F21/$F$21</f>
        <v>1</v>
      </c>
      <c r="H19" s="86">
        <v>25201.98</v>
      </c>
      <c r="I19" s="85">
        <f t="shared" ref="I19:I21" si="26">H19/H$19</f>
        <v>1</v>
      </c>
      <c r="J19" s="86">
        <v>26723.32</v>
      </c>
      <c r="K19" s="85">
        <f t="shared" ref="K19:K21" si="27">J19/J$19</f>
        <v>1</v>
      </c>
      <c r="L19" s="86">
        <v>32382.5</v>
      </c>
      <c r="M19" s="85">
        <f t="shared" ref="M19:M21" si="28">L19/L$19</f>
        <v>1</v>
      </c>
      <c r="N19" s="86">
        <v>33345.370000000003</v>
      </c>
      <c r="O19" s="85">
        <f t="shared" ref="O19:O21" si="29">N19/$N$19</f>
        <v>1</v>
      </c>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row>
    <row r="20" spans="1:60" ht="15.75" customHeight="1">
      <c r="A20" s="43" t="s">
        <v>113</v>
      </c>
      <c r="B20" s="81">
        <v>28211.882109476501</v>
      </c>
      <c r="C20" s="45">
        <f>B20/B19</f>
        <v>1.0758296036946928</v>
      </c>
      <c r="D20" s="81">
        <v>28481.360000000001</v>
      </c>
      <c r="E20" s="45">
        <f t="shared" si="25"/>
        <v>1.0594936026084321</v>
      </c>
      <c r="F20" s="81">
        <v>26690.37</v>
      </c>
      <c r="G20" s="45">
        <f>F20/$F$21</f>
        <v>1.0556170785322341</v>
      </c>
      <c r="H20" s="81">
        <v>29266.11</v>
      </c>
      <c r="I20" s="45">
        <f t="shared" si="26"/>
        <v>1.1612623293884052</v>
      </c>
      <c r="J20" s="81">
        <v>31096.51</v>
      </c>
      <c r="K20" s="45">
        <f t="shared" si="27"/>
        <v>1.1636469570397689</v>
      </c>
      <c r="L20" s="81">
        <v>33621.410000000003</v>
      </c>
      <c r="M20" s="45">
        <f t="shared" si="28"/>
        <v>1.0382586273450167</v>
      </c>
      <c r="N20" s="81">
        <v>33881.9</v>
      </c>
      <c r="O20" s="45">
        <f t="shared" si="29"/>
        <v>1.0160900898685485</v>
      </c>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row>
    <row r="21" spans="1:60" ht="15.75" customHeight="1">
      <c r="A21" s="22" t="s">
        <v>33</v>
      </c>
      <c r="B21" s="63">
        <v>24745.3614118029</v>
      </c>
      <c r="C21" s="24">
        <f>B21/B19</f>
        <v>0.94363758708602696</v>
      </c>
      <c r="D21" s="63">
        <v>25043.02</v>
      </c>
      <c r="E21" s="24">
        <f t="shared" si="25"/>
        <v>0.93158892271980753</v>
      </c>
      <c r="F21" s="63">
        <v>25284.14</v>
      </c>
      <c r="G21" s="24">
        <f>F21/$F$19</f>
        <v>1.103031487526835</v>
      </c>
      <c r="H21" s="63">
        <v>27688.15</v>
      </c>
      <c r="I21" s="24">
        <f t="shared" si="26"/>
        <v>1.0986497886277191</v>
      </c>
      <c r="J21" s="63">
        <v>29666.1</v>
      </c>
      <c r="K21" s="24">
        <f t="shared" si="27"/>
        <v>1.1101202994238739</v>
      </c>
      <c r="L21" s="63">
        <v>29074.46</v>
      </c>
      <c r="M21" s="24">
        <f t="shared" si="28"/>
        <v>0.89784482359299</v>
      </c>
      <c r="N21" s="63">
        <v>30246.68</v>
      </c>
      <c r="O21" s="24">
        <f t="shared" si="29"/>
        <v>0.90707285599170129</v>
      </c>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row>
    <row r="22" spans="1:60" ht="15.75" customHeight="1"/>
    <row r="23" spans="1:60" ht="15.75" customHeight="1"/>
    <row r="24" spans="1:60" ht="15.75" customHeight="1">
      <c r="A24" s="25" t="s">
        <v>107</v>
      </c>
      <c r="B24" s="88"/>
      <c r="C24" s="88"/>
      <c r="D24" s="88"/>
      <c r="E24" s="88"/>
      <c r="F24" s="88"/>
      <c r="G24" s="88"/>
      <c r="H24" s="88"/>
      <c r="I24" s="88"/>
      <c r="J24" s="2"/>
      <c r="K24" s="2"/>
      <c r="L24" s="2"/>
      <c r="M24" s="90"/>
      <c r="N24" s="90"/>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row>
    <row r="25" spans="1:60" ht="15.75" customHeight="1">
      <c r="A25" s="2"/>
      <c r="B25" s="2"/>
      <c r="C25" s="2"/>
      <c r="D25" s="2"/>
      <c r="E25" s="2"/>
      <c r="F25" s="2"/>
      <c r="G25" s="2"/>
      <c r="H25" s="2"/>
      <c r="I25" s="2"/>
      <c r="J25" s="2"/>
      <c r="K25" s="2"/>
      <c r="L25" s="2"/>
      <c r="M25" s="90"/>
      <c r="N25" s="90"/>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row>
    <row r="26" spans="1:60" ht="15.75" customHeight="1">
      <c r="A26" s="2"/>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row>
    <row r="27" spans="1:60" ht="15.75" customHeight="1">
      <c r="A27" s="2"/>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row>
    <row r="28" spans="1:60" ht="15.75" customHeight="1">
      <c r="A28" s="5"/>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row>
    <row r="29" spans="1:60" ht="15.75" customHeight="1">
      <c r="A29" s="5"/>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row>
    <row r="30" spans="1:60" ht="15.75" customHeight="1">
      <c r="A30" s="5"/>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row>
    <row r="31" spans="1:60" ht="15.75" customHeight="1">
      <c r="A31" s="5"/>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row>
    <row r="32" spans="1:60" ht="15.75" customHeight="1">
      <c r="A32" s="5"/>
      <c r="B32" s="5"/>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row>
    <row r="33" spans="1:60" ht="15.75" customHeight="1">
      <c r="A33" s="5"/>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row>
    <row r="34" spans="1:60" ht="15.75" customHeight="1">
      <c r="A34" s="5"/>
      <c r="B34" s="5"/>
      <c r="C34" s="5"/>
      <c r="D34" s="5"/>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row>
    <row r="35" spans="1:60" ht="15.75" customHeight="1">
      <c r="A35" s="5"/>
      <c r="B35" s="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row>
    <row r="36" spans="1:60" ht="15.75" customHeight="1">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row>
    <row r="37" spans="1:60" ht="15.75" customHeight="1">
      <c r="A37" s="5"/>
      <c r="B37" s="5"/>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row>
    <row r="38" spans="1:60" ht="15.75" customHeight="1">
      <c r="A38" s="5"/>
      <c r="B38" s="5"/>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row>
    <row r="39" spans="1:60" ht="15.75" customHeight="1">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row>
    <row r="40" spans="1:60" ht="15.75" customHeight="1">
      <c r="A40" s="5"/>
      <c r="B40" s="5"/>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row>
    <row r="41" spans="1:60" ht="15.75" customHeight="1">
      <c r="A41" s="5"/>
      <c r="B41" s="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row>
    <row r="42" spans="1:60" ht="15.75" customHeight="1">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row>
    <row r="43" spans="1:60" ht="15.75" customHeight="1">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row>
    <row r="44" spans="1:60" ht="15.75" customHeight="1">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row>
    <row r="45" spans="1:60" ht="15.75" customHeight="1">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row>
    <row r="46" spans="1:60" ht="15.75" customHeight="1">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row>
    <row r="47" spans="1:60" ht="15.75" customHeight="1">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row>
    <row r="48" spans="1:60" ht="15.75" customHeight="1">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row>
    <row r="49" spans="1:60" ht="15.75" customHeight="1">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row>
    <row r="50" spans="1:60" ht="15.75" customHeight="1">
      <c r="A50" s="5"/>
      <c r="B50" s="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row>
    <row r="51" spans="1:60" ht="15.75" customHeight="1">
      <c r="A51" s="5"/>
      <c r="B51" s="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row>
    <row r="52" spans="1:60" ht="15.75" customHeight="1">
      <c r="A52" s="5"/>
      <c r="B52" s="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row>
    <row r="53" spans="1:60" ht="15.75" customHeight="1">
      <c r="A53" s="5"/>
      <c r="B53" s="5"/>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row>
    <row r="54" spans="1:60" ht="15.75" customHeight="1">
      <c r="A54" s="5"/>
      <c r="B54" s="5"/>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row>
    <row r="55" spans="1:60" ht="15.75" customHeight="1">
      <c r="A55" s="5"/>
      <c r="B55" s="5"/>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row>
    <row r="56" spans="1:60" ht="15.75" customHeight="1">
      <c r="A56" s="5"/>
      <c r="B56" s="5"/>
      <c r="C56" s="5"/>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row>
    <row r="57" spans="1:60" ht="15.75" customHeight="1">
      <c r="A57" s="5"/>
      <c r="B57" s="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row>
    <row r="58" spans="1:60" ht="15.75" customHeight="1">
      <c r="A58" s="5"/>
      <c r="B58" s="5"/>
      <c r="C58" s="5"/>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row>
    <row r="59" spans="1:60" ht="15.75" customHeight="1">
      <c r="A59" s="5"/>
      <c r="B59" s="5"/>
      <c r="C59" s="5"/>
      <c r="D59" s="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c r="BA59" s="5"/>
      <c r="BB59" s="5"/>
      <c r="BC59" s="5"/>
      <c r="BD59" s="5"/>
      <c r="BE59" s="5"/>
      <c r="BF59" s="5"/>
      <c r="BG59" s="5"/>
      <c r="BH59" s="5"/>
    </row>
    <row r="60" spans="1:60" ht="15.75" customHeight="1">
      <c r="A60" s="5"/>
      <c r="B60" s="5"/>
      <c r="C60" s="5"/>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row>
    <row r="61" spans="1:60" ht="15.75" customHeight="1">
      <c r="A61" s="5"/>
      <c r="B61" s="5"/>
      <c r="C61" s="5"/>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row>
    <row r="62" spans="1:60" ht="15.75" customHeight="1">
      <c r="A62" s="5"/>
      <c r="B62" s="5"/>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row>
    <row r="63" spans="1:60" ht="15.75" customHeight="1">
      <c r="A63" s="5"/>
      <c r="B63" s="5"/>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row>
    <row r="64" spans="1:60" ht="15.75" customHeight="1">
      <c r="A64" s="5"/>
      <c r="B64" s="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row>
    <row r="65" spans="1:60" ht="15.75" customHeight="1">
      <c r="A65" s="5"/>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row>
    <row r="66" spans="1:60" ht="15.75" customHeight="1">
      <c r="A66" s="5"/>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row>
    <row r="67" spans="1:60" ht="15.75" customHeight="1">
      <c r="A67" s="5"/>
      <c r="B67" s="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row>
    <row r="68" spans="1:60" ht="15.75" customHeight="1">
      <c r="A68" s="5"/>
      <c r="B68" s="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row>
    <row r="69" spans="1:60" ht="15.75" customHeight="1">
      <c r="A69" s="5"/>
      <c r="B69" s="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row>
    <row r="70" spans="1:60" ht="15.75" customHeight="1">
      <c r="A70" s="5"/>
      <c r="B70" s="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row>
    <row r="71" spans="1:60" ht="15.75" customHeight="1">
      <c r="A71" s="5"/>
      <c r="B71" s="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row>
    <row r="72" spans="1:60" ht="15.75" customHeight="1">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row>
    <row r="73" spans="1:60" ht="15.75" customHeight="1">
      <c r="A73" s="5"/>
      <c r="B73" s="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row>
    <row r="74" spans="1:60" ht="15.75" customHeight="1">
      <c r="A74" s="5"/>
      <c r="B74" s="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row>
    <row r="75" spans="1:60" ht="15.75" customHeight="1">
      <c r="A75" s="5"/>
      <c r="B75" s="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row>
    <row r="76" spans="1:60" ht="15.75" customHeight="1">
      <c r="A76" s="5"/>
      <c r="B76" s="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row>
    <row r="77" spans="1:60" ht="15.75" customHeight="1">
      <c r="A77" s="5"/>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row>
    <row r="78" spans="1:60" ht="15.75" customHeight="1">
      <c r="A78" s="5"/>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row>
    <row r="79" spans="1:60" ht="15.75" customHeight="1">
      <c r="A79" s="5"/>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row>
    <row r="80" spans="1:60" ht="15.75" customHeight="1">
      <c r="A80" s="5"/>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row>
    <row r="81" spans="1:60" ht="15.75" customHeight="1">
      <c r="A81" s="5"/>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row>
    <row r="82" spans="1:60" ht="15.75" customHeight="1">
      <c r="A82" s="5"/>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row>
    <row r="83" spans="1:60" ht="15.75" customHeight="1">
      <c r="A83" s="5"/>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row>
    <row r="84" spans="1:60" ht="15.75" customHeight="1">
      <c r="A84" s="5"/>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row>
    <row r="85" spans="1:60" ht="15.75" customHeight="1">
      <c r="A85" s="5"/>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row>
    <row r="86" spans="1:60" ht="15.75" customHeight="1">
      <c r="A86" s="5"/>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row>
    <row r="87" spans="1:60" ht="15.75" customHeight="1">
      <c r="A87" s="5"/>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row>
    <row r="88" spans="1:60" ht="15.75" customHeight="1">
      <c r="A88" s="5"/>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row>
    <row r="89" spans="1:60" ht="15.75" customHeight="1">
      <c r="A89" s="5"/>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row>
    <row r="90" spans="1:60" ht="15.75" customHeight="1">
      <c r="A90" s="5"/>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row>
    <row r="91" spans="1:60" ht="15.75" customHeight="1">
      <c r="A91" s="5"/>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row>
    <row r="92" spans="1:60" ht="15.75" customHeight="1">
      <c r="A92" s="5"/>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row>
    <row r="93" spans="1:60" ht="15.75" customHeight="1">
      <c r="A93" s="5"/>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row>
    <row r="94" spans="1:60" ht="15.75" customHeight="1">
      <c r="A94" s="5"/>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row>
    <row r="95" spans="1:60" ht="15.75" customHeight="1">
      <c r="A95" s="5"/>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row>
    <row r="96" spans="1:60" ht="15.75" customHeight="1">
      <c r="A96" s="5"/>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row>
    <row r="97" spans="1:60" ht="15.75" customHeight="1">
      <c r="A97" s="5"/>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row>
    <row r="98" spans="1:60" ht="15.75" customHeight="1">
      <c r="A98" s="5"/>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row>
    <row r="99" spans="1:60" ht="15.75" customHeight="1">
      <c r="A99" s="5"/>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row>
    <row r="100" spans="1:60" ht="15.75" customHeight="1">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row>
    <row r="101" spans="1:60" ht="15.75" customHeight="1">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row>
    <row r="102" spans="1:60" ht="15.75" customHeight="1">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row>
    <row r="103" spans="1:60" ht="15.75" customHeight="1">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row>
    <row r="104" spans="1:60" ht="15.75" customHeight="1">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row>
    <row r="105" spans="1:60" ht="15.75" customHeight="1">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row>
    <row r="106" spans="1:60" ht="15.75" customHeight="1">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row>
    <row r="107" spans="1:60" ht="15.75" customHeight="1">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row>
    <row r="108" spans="1:60" ht="15.75" customHeight="1">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row>
    <row r="109" spans="1:60" ht="15.75" customHeight="1">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row>
    <row r="110" spans="1:60" ht="15.75" customHeight="1">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row>
    <row r="111" spans="1:60" ht="15.75" customHeight="1">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row>
    <row r="112" spans="1:60" ht="15.75" customHeight="1">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row>
    <row r="113" spans="1:60" ht="15.75" customHeight="1">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row>
    <row r="114" spans="1:60" ht="15.75" customHeight="1">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row>
    <row r="115" spans="1:60" ht="15.75" customHeight="1">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row>
    <row r="116" spans="1:60" ht="15.75" customHeight="1">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row>
    <row r="117" spans="1:60" ht="15.75" customHeight="1">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row>
    <row r="118" spans="1:60" ht="15.75" customHeight="1">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row>
    <row r="119" spans="1:60" ht="15.75" customHeight="1">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row>
    <row r="120" spans="1:60" ht="15.75" customHeight="1">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row>
    <row r="121" spans="1:60" ht="15.75"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row>
    <row r="122" spans="1:60" ht="15.75" customHeight="1">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row>
    <row r="123" spans="1:60" ht="15.75" customHeight="1">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row>
    <row r="124" spans="1:60" ht="15.75" customHeight="1">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row>
    <row r="125" spans="1:60" ht="15.75" customHeight="1">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row>
    <row r="126" spans="1:60" ht="15.75" customHeight="1">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row>
    <row r="127" spans="1:60" ht="15.75" customHeight="1">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row>
    <row r="128" spans="1:60" ht="15.75" customHeight="1">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row>
    <row r="129" spans="1:60" ht="15.75" customHeight="1">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row>
    <row r="130" spans="1:60" ht="15.75" customHeight="1">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row>
    <row r="131" spans="1:60" ht="15.75" customHeight="1">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row>
    <row r="132" spans="1:60" ht="15.75" customHeight="1">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row>
    <row r="133" spans="1:60" ht="15.75" customHeight="1">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row>
    <row r="134" spans="1:60" ht="15.75" customHeight="1">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row>
    <row r="135" spans="1:60" ht="15.75" customHeight="1">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row>
    <row r="136" spans="1:60" ht="15.75" customHeight="1">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row>
    <row r="137" spans="1:60" ht="15.75" customHeight="1">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row>
    <row r="138" spans="1:60" ht="15.75" customHeight="1">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row>
    <row r="139" spans="1:60" ht="15.75" customHeight="1">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row>
    <row r="140" spans="1:60" ht="15.75" customHeight="1">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row>
    <row r="141" spans="1:60" ht="15.75" customHeight="1">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row>
    <row r="142" spans="1:60" ht="15.75" customHeight="1">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row>
    <row r="143" spans="1:60" ht="15.75" customHeight="1">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row>
    <row r="144" spans="1:60" ht="15.75" customHeight="1">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row>
    <row r="145" spans="1:60" ht="15.75" customHeight="1">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row>
    <row r="146" spans="1:60" ht="15.75" customHeight="1">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row>
    <row r="147" spans="1:60" ht="15.75" customHeight="1">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row>
    <row r="148" spans="1:60" ht="15.75" customHeight="1">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row>
    <row r="149" spans="1:60" ht="15.75" customHeight="1">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row>
    <row r="150" spans="1:60" ht="15.75" customHeight="1">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row>
    <row r="151" spans="1:60" ht="15.75" customHeight="1">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row>
    <row r="152" spans="1:60" ht="15.75" customHeight="1">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row>
    <row r="153" spans="1:60" ht="15.75" customHeight="1">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row>
    <row r="154" spans="1:60" ht="15.75" customHeight="1">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row>
    <row r="155" spans="1:60" ht="15.75" customHeight="1">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row>
    <row r="156" spans="1:60" ht="15.75" customHeight="1">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row>
    <row r="157" spans="1:60" ht="15.75" customHeight="1">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row>
    <row r="158" spans="1:60" ht="15.75" customHeight="1">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row>
    <row r="159" spans="1:60" ht="15.75" customHeight="1">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row>
    <row r="160" spans="1:60" ht="15.75" customHeight="1">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c r="AU160" s="5"/>
      <c r="AV160" s="5"/>
      <c r="AW160" s="5"/>
      <c r="AX160" s="5"/>
      <c r="AY160" s="5"/>
      <c r="AZ160" s="5"/>
      <c r="BA160" s="5"/>
      <c r="BB160" s="5"/>
      <c r="BC160" s="5"/>
      <c r="BD160" s="5"/>
      <c r="BE160" s="5"/>
      <c r="BF160" s="5"/>
      <c r="BG160" s="5"/>
      <c r="BH160" s="5"/>
    </row>
    <row r="161" spans="1:60" ht="15.75" customHeight="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5"/>
      <c r="AG161" s="5"/>
      <c r="AH161" s="5"/>
      <c r="AI161" s="5"/>
      <c r="AJ161" s="5"/>
      <c r="AK161" s="5"/>
      <c r="AL161" s="5"/>
      <c r="AM161" s="5"/>
      <c r="AN161" s="5"/>
      <c r="AO161" s="5"/>
      <c r="AP161" s="5"/>
      <c r="AQ161" s="5"/>
      <c r="AR161" s="5"/>
      <c r="AS161" s="5"/>
      <c r="AT161" s="5"/>
      <c r="AU161" s="5"/>
      <c r="AV161" s="5"/>
      <c r="AW161" s="5"/>
      <c r="AX161" s="5"/>
      <c r="AY161" s="5"/>
      <c r="AZ161" s="5"/>
      <c r="BA161" s="5"/>
      <c r="BB161" s="5"/>
      <c r="BC161" s="5"/>
      <c r="BD161" s="5"/>
      <c r="BE161" s="5"/>
      <c r="BF161" s="5"/>
      <c r="BG161" s="5"/>
      <c r="BH161" s="5"/>
    </row>
    <row r="162" spans="1:60" ht="15.75" customHeight="1">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c r="AD162" s="5"/>
      <c r="AE162" s="5"/>
      <c r="AF162" s="5"/>
      <c r="AG162" s="5"/>
      <c r="AH162" s="5"/>
      <c r="AI162" s="5"/>
      <c r="AJ162" s="5"/>
      <c r="AK162" s="5"/>
      <c r="AL162" s="5"/>
      <c r="AM162" s="5"/>
      <c r="AN162" s="5"/>
      <c r="AO162" s="5"/>
      <c r="AP162" s="5"/>
      <c r="AQ162" s="5"/>
      <c r="AR162" s="5"/>
      <c r="AS162" s="5"/>
      <c r="AT162" s="5"/>
      <c r="AU162" s="5"/>
      <c r="AV162" s="5"/>
      <c r="AW162" s="5"/>
      <c r="AX162" s="5"/>
      <c r="AY162" s="5"/>
      <c r="AZ162" s="5"/>
      <c r="BA162" s="5"/>
      <c r="BB162" s="5"/>
      <c r="BC162" s="5"/>
      <c r="BD162" s="5"/>
      <c r="BE162" s="5"/>
      <c r="BF162" s="5"/>
      <c r="BG162" s="5"/>
      <c r="BH162" s="5"/>
    </row>
    <row r="163" spans="1:60" ht="15.75" customHeight="1">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c r="AD163" s="5"/>
      <c r="AE163" s="5"/>
      <c r="AF163" s="5"/>
      <c r="AG163" s="5"/>
      <c r="AH163" s="5"/>
      <c r="AI163" s="5"/>
      <c r="AJ163" s="5"/>
      <c r="AK163" s="5"/>
      <c r="AL163" s="5"/>
      <c r="AM163" s="5"/>
      <c r="AN163" s="5"/>
      <c r="AO163" s="5"/>
      <c r="AP163" s="5"/>
      <c r="AQ163" s="5"/>
      <c r="AR163" s="5"/>
      <c r="AS163" s="5"/>
      <c r="AT163" s="5"/>
      <c r="AU163" s="5"/>
      <c r="AV163" s="5"/>
      <c r="AW163" s="5"/>
      <c r="AX163" s="5"/>
      <c r="AY163" s="5"/>
      <c r="AZ163" s="5"/>
      <c r="BA163" s="5"/>
      <c r="BB163" s="5"/>
      <c r="BC163" s="5"/>
      <c r="BD163" s="5"/>
      <c r="BE163" s="5"/>
      <c r="BF163" s="5"/>
      <c r="BG163" s="5"/>
      <c r="BH163" s="5"/>
    </row>
    <row r="164" spans="1:60" ht="15.75" customHeight="1">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c r="AE164" s="5"/>
      <c r="AF164" s="5"/>
      <c r="AG164" s="5"/>
      <c r="AH164" s="5"/>
      <c r="AI164" s="5"/>
      <c r="AJ164" s="5"/>
      <c r="AK164" s="5"/>
      <c r="AL164" s="5"/>
      <c r="AM164" s="5"/>
      <c r="AN164" s="5"/>
      <c r="AO164" s="5"/>
      <c r="AP164" s="5"/>
      <c r="AQ164" s="5"/>
      <c r="AR164" s="5"/>
      <c r="AS164" s="5"/>
      <c r="AT164" s="5"/>
      <c r="AU164" s="5"/>
      <c r="AV164" s="5"/>
      <c r="AW164" s="5"/>
      <c r="AX164" s="5"/>
      <c r="AY164" s="5"/>
      <c r="AZ164" s="5"/>
      <c r="BA164" s="5"/>
      <c r="BB164" s="5"/>
      <c r="BC164" s="5"/>
      <c r="BD164" s="5"/>
      <c r="BE164" s="5"/>
      <c r="BF164" s="5"/>
      <c r="BG164" s="5"/>
      <c r="BH164" s="5"/>
    </row>
    <row r="165" spans="1:60" ht="15.75" customHeight="1">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c r="AH165" s="5"/>
      <c r="AI165" s="5"/>
      <c r="AJ165" s="5"/>
      <c r="AK165" s="5"/>
      <c r="AL165" s="5"/>
      <c r="AM165" s="5"/>
      <c r="AN165" s="5"/>
      <c r="AO165" s="5"/>
      <c r="AP165" s="5"/>
      <c r="AQ165" s="5"/>
      <c r="AR165" s="5"/>
      <c r="AS165" s="5"/>
      <c r="AT165" s="5"/>
      <c r="AU165" s="5"/>
      <c r="AV165" s="5"/>
      <c r="AW165" s="5"/>
      <c r="AX165" s="5"/>
      <c r="AY165" s="5"/>
      <c r="AZ165" s="5"/>
      <c r="BA165" s="5"/>
      <c r="BB165" s="5"/>
      <c r="BC165" s="5"/>
      <c r="BD165" s="5"/>
      <c r="BE165" s="5"/>
      <c r="BF165" s="5"/>
      <c r="BG165" s="5"/>
      <c r="BH165" s="5"/>
    </row>
    <row r="166" spans="1:60" ht="15.75" customHeight="1">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H166" s="5"/>
      <c r="AI166" s="5"/>
      <c r="AJ166" s="5"/>
      <c r="AK166" s="5"/>
      <c r="AL166" s="5"/>
      <c r="AM166" s="5"/>
      <c r="AN166" s="5"/>
      <c r="AO166" s="5"/>
      <c r="AP166" s="5"/>
      <c r="AQ166" s="5"/>
      <c r="AR166" s="5"/>
      <c r="AS166" s="5"/>
      <c r="AT166" s="5"/>
      <c r="AU166" s="5"/>
      <c r="AV166" s="5"/>
      <c r="AW166" s="5"/>
      <c r="AX166" s="5"/>
      <c r="AY166" s="5"/>
      <c r="AZ166" s="5"/>
      <c r="BA166" s="5"/>
      <c r="BB166" s="5"/>
      <c r="BC166" s="5"/>
      <c r="BD166" s="5"/>
      <c r="BE166" s="5"/>
      <c r="BF166" s="5"/>
      <c r="BG166" s="5"/>
      <c r="BH166" s="5"/>
    </row>
    <row r="167" spans="1:60" ht="15.75" customHeight="1">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I167" s="5"/>
      <c r="AJ167" s="5"/>
      <c r="AK167" s="5"/>
      <c r="AL167" s="5"/>
      <c r="AM167" s="5"/>
      <c r="AN167" s="5"/>
      <c r="AO167" s="5"/>
      <c r="AP167" s="5"/>
      <c r="AQ167" s="5"/>
      <c r="AR167" s="5"/>
      <c r="AS167" s="5"/>
      <c r="AT167" s="5"/>
      <c r="AU167" s="5"/>
      <c r="AV167" s="5"/>
      <c r="AW167" s="5"/>
      <c r="AX167" s="5"/>
      <c r="AY167" s="5"/>
      <c r="AZ167" s="5"/>
      <c r="BA167" s="5"/>
      <c r="BB167" s="5"/>
      <c r="BC167" s="5"/>
      <c r="BD167" s="5"/>
      <c r="BE167" s="5"/>
      <c r="BF167" s="5"/>
      <c r="BG167" s="5"/>
      <c r="BH167" s="5"/>
    </row>
    <row r="168" spans="1:60" ht="15.75" customHeight="1">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5"/>
      <c r="AR168" s="5"/>
      <c r="AS168" s="5"/>
      <c r="AT168" s="5"/>
      <c r="AU168" s="5"/>
      <c r="AV168" s="5"/>
      <c r="AW168" s="5"/>
      <c r="AX168" s="5"/>
      <c r="AY168" s="5"/>
      <c r="AZ168" s="5"/>
      <c r="BA168" s="5"/>
      <c r="BB168" s="5"/>
      <c r="BC168" s="5"/>
      <c r="BD168" s="5"/>
      <c r="BE168" s="5"/>
      <c r="BF168" s="5"/>
      <c r="BG168" s="5"/>
      <c r="BH168" s="5"/>
    </row>
    <row r="169" spans="1:60" ht="15.75" customHeight="1">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c r="AU169" s="5"/>
      <c r="AV169" s="5"/>
      <c r="AW169" s="5"/>
      <c r="AX169" s="5"/>
      <c r="AY169" s="5"/>
      <c r="AZ169" s="5"/>
      <c r="BA169" s="5"/>
      <c r="BB169" s="5"/>
      <c r="BC169" s="5"/>
      <c r="BD169" s="5"/>
      <c r="BE169" s="5"/>
      <c r="BF169" s="5"/>
      <c r="BG169" s="5"/>
      <c r="BH169" s="5"/>
    </row>
    <row r="170" spans="1:60" ht="15.75" customHeight="1">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c r="AE170" s="5"/>
      <c r="AF170" s="5"/>
      <c r="AG170" s="5"/>
      <c r="AH170" s="5"/>
      <c r="AI170" s="5"/>
      <c r="AJ170" s="5"/>
      <c r="AK170" s="5"/>
      <c r="AL170" s="5"/>
      <c r="AM170" s="5"/>
      <c r="AN170" s="5"/>
      <c r="AO170" s="5"/>
      <c r="AP170" s="5"/>
      <c r="AQ170" s="5"/>
      <c r="AR170" s="5"/>
      <c r="AS170" s="5"/>
      <c r="AT170" s="5"/>
      <c r="AU170" s="5"/>
      <c r="AV170" s="5"/>
      <c r="AW170" s="5"/>
      <c r="AX170" s="5"/>
      <c r="AY170" s="5"/>
      <c r="AZ170" s="5"/>
      <c r="BA170" s="5"/>
      <c r="BB170" s="5"/>
      <c r="BC170" s="5"/>
      <c r="BD170" s="5"/>
      <c r="BE170" s="5"/>
      <c r="BF170" s="5"/>
      <c r="BG170" s="5"/>
      <c r="BH170" s="5"/>
    </row>
    <row r="171" spans="1:60" ht="15.75" customHeight="1">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c r="AF171" s="5"/>
      <c r="AG171" s="5"/>
      <c r="AH171" s="5"/>
      <c r="AI171" s="5"/>
      <c r="AJ171" s="5"/>
      <c r="AK171" s="5"/>
      <c r="AL171" s="5"/>
      <c r="AM171" s="5"/>
      <c r="AN171" s="5"/>
      <c r="AO171" s="5"/>
      <c r="AP171" s="5"/>
      <c r="AQ171" s="5"/>
      <c r="AR171" s="5"/>
      <c r="AS171" s="5"/>
      <c r="AT171" s="5"/>
      <c r="AU171" s="5"/>
      <c r="AV171" s="5"/>
      <c r="AW171" s="5"/>
      <c r="AX171" s="5"/>
      <c r="AY171" s="5"/>
      <c r="AZ171" s="5"/>
      <c r="BA171" s="5"/>
      <c r="BB171" s="5"/>
      <c r="BC171" s="5"/>
      <c r="BD171" s="5"/>
      <c r="BE171" s="5"/>
      <c r="BF171" s="5"/>
      <c r="BG171" s="5"/>
      <c r="BH171" s="5"/>
    </row>
    <row r="172" spans="1:60" ht="15.75" customHeight="1">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5"/>
      <c r="AR172" s="5"/>
      <c r="AS172" s="5"/>
      <c r="AT172" s="5"/>
      <c r="AU172" s="5"/>
      <c r="AV172" s="5"/>
      <c r="AW172" s="5"/>
      <c r="AX172" s="5"/>
      <c r="AY172" s="5"/>
      <c r="AZ172" s="5"/>
      <c r="BA172" s="5"/>
      <c r="BB172" s="5"/>
      <c r="BC172" s="5"/>
      <c r="BD172" s="5"/>
      <c r="BE172" s="5"/>
      <c r="BF172" s="5"/>
      <c r="BG172" s="5"/>
      <c r="BH172" s="5"/>
    </row>
    <row r="173" spans="1:60" ht="15.75" customHeight="1">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c r="AF173" s="5"/>
      <c r="AG173" s="5"/>
      <c r="AH173" s="5"/>
      <c r="AI173" s="5"/>
      <c r="AJ173" s="5"/>
      <c r="AK173" s="5"/>
      <c r="AL173" s="5"/>
      <c r="AM173" s="5"/>
      <c r="AN173" s="5"/>
      <c r="AO173" s="5"/>
      <c r="AP173" s="5"/>
      <c r="AQ173" s="5"/>
      <c r="AR173" s="5"/>
      <c r="AS173" s="5"/>
      <c r="AT173" s="5"/>
      <c r="AU173" s="5"/>
      <c r="AV173" s="5"/>
      <c r="AW173" s="5"/>
      <c r="AX173" s="5"/>
      <c r="AY173" s="5"/>
      <c r="AZ173" s="5"/>
      <c r="BA173" s="5"/>
      <c r="BB173" s="5"/>
      <c r="BC173" s="5"/>
      <c r="BD173" s="5"/>
      <c r="BE173" s="5"/>
      <c r="BF173" s="5"/>
      <c r="BG173" s="5"/>
      <c r="BH173" s="5"/>
    </row>
    <row r="174" spans="1:60" ht="15.75" customHeight="1">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c r="AG174" s="5"/>
      <c r="AH174" s="5"/>
      <c r="AI174" s="5"/>
      <c r="AJ174" s="5"/>
      <c r="AK174" s="5"/>
      <c r="AL174" s="5"/>
      <c r="AM174" s="5"/>
      <c r="AN174" s="5"/>
      <c r="AO174" s="5"/>
      <c r="AP174" s="5"/>
      <c r="AQ174" s="5"/>
      <c r="AR174" s="5"/>
      <c r="AS174" s="5"/>
      <c r="AT174" s="5"/>
      <c r="AU174" s="5"/>
      <c r="AV174" s="5"/>
      <c r="AW174" s="5"/>
      <c r="AX174" s="5"/>
      <c r="AY174" s="5"/>
      <c r="AZ174" s="5"/>
      <c r="BA174" s="5"/>
      <c r="BB174" s="5"/>
      <c r="BC174" s="5"/>
      <c r="BD174" s="5"/>
      <c r="BE174" s="5"/>
      <c r="BF174" s="5"/>
      <c r="BG174" s="5"/>
      <c r="BH174" s="5"/>
    </row>
    <row r="175" spans="1:60" ht="15.75" customHeight="1">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c r="AU175" s="5"/>
      <c r="AV175" s="5"/>
      <c r="AW175" s="5"/>
      <c r="AX175" s="5"/>
      <c r="AY175" s="5"/>
      <c r="AZ175" s="5"/>
      <c r="BA175" s="5"/>
      <c r="BB175" s="5"/>
      <c r="BC175" s="5"/>
      <c r="BD175" s="5"/>
      <c r="BE175" s="5"/>
      <c r="BF175" s="5"/>
      <c r="BG175" s="5"/>
      <c r="BH175" s="5"/>
    </row>
    <row r="176" spans="1:60" ht="15.75" customHeight="1">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c r="AE176" s="5"/>
      <c r="AF176" s="5"/>
      <c r="AG176" s="5"/>
      <c r="AH176" s="5"/>
      <c r="AI176" s="5"/>
      <c r="AJ176" s="5"/>
      <c r="AK176" s="5"/>
      <c r="AL176" s="5"/>
      <c r="AM176" s="5"/>
      <c r="AN176" s="5"/>
      <c r="AO176" s="5"/>
      <c r="AP176" s="5"/>
      <c r="AQ176" s="5"/>
      <c r="AR176" s="5"/>
      <c r="AS176" s="5"/>
      <c r="AT176" s="5"/>
      <c r="AU176" s="5"/>
      <c r="AV176" s="5"/>
      <c r="AW176" s="5"/>
      <c r="AX176" s="5"/>
      <c r="AY176" s="5"/>
      <c r="AZ176" s="5"/>
      <c r="BA176" s="5"/>
      <c r="BB176" s="5"/>
      <c r="BC176" s="5"/>
      <c r="BD176" s="5"/>
      <c r="BE176" s="5"/>
      <c r="BF176" s="5"/>
      <c r="BG176" s="5"/>
      <c r="BH176" s="5"/>
    </row>
    <row r="177" spans="1:60" ht="15.75" customHeight="1">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c r="AU177" s="5"/>
      <c r="AV177" s="5"/>
      <c r="AW177" s="5"/>
      <c r="AX177" s="5"/>
      <c r="AY177" s="5"/>
      <c r="AZ177" s="5"/>
      <c r="BA177" s="5"/>
      <c r="BB177" s="5"/>
      <c r="BC177" s="5"/>
      <c r="BD177" s="5"/>
      <c r="BE177" s="5"/>
      <c r="BF177" s="5"/>
      <c r="BG177" s="5"/>
      <c r="BH177" s="5"/>
    </row>
    <row r="178" spans="1:60" ht="15.75" customHeight="1">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c r="AU178" s="5"/>
      <c r="AV178" s="5"/>
      <c r="AW178" s="5"/>
      <c r="AX178" s="5"/>
      <c r="AY178" s="5"/>
      <c r="AZ178" s="5"/>
      <c r="BA178" s="5"/>
      <c r="BB178" s="5"/>
      <c r="BC178" s="5"/>
      <c r="BD178" s="5"/>
      <c r="BE178" s="5"/>
      <c r="BF178" s="5"/>
      <c r="BG178" s="5"/>
      <c r="BH178" s="5"/>
    </row>
    <row r="179" spans="1:60" ht="15.75" customHeight="1">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c r="AE179" s="5"/>
      <c r="AF179" s="5"/>
      <c r="AG179" s="5"/>
      <c r="AH179" s="5"/>
      <c r="AI179" s="5"/>
      <c r="AJ179" s="5"/>
      <c r="AK179" s="5"/>
      <c r="AL179" s="5"/>
      <c r="AM179" s="5"/>
      <c r="AN179" s="5"/>
      <c r="AO179" s="5"/>
      <c r="AP179" s="5"/>
      <c r="AQ179" s="5"/>
      <c r="AR179" s="5"/>
      <c r="AS179" s="5"/>
      <c r="AT179" s="5"/>
      <c r="AU179" s="5"/>
      <c r="AV179" s="5"/>
      <c r="AW179" s="5"/>
      <c r="AX179" s="5"/>
      <c r="AY179" s="5"/>
      <c r="AZ179" s="5"/>
      <c r="BA179" s="5"/>
      <c r="BB179" s="5"/>
      <c r="BC179" s="5"/>
      <c r="BD179" s="5"/>
      <c r="BE179" s="5"/>
      <c r="BF179" s="5"/>
      <c r="BG179" s="5"/>
      <c r="BH179" s="5"/>
    </row>
    <row r="180" spans="1:60" ht="15.75" customHeight="1">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c r="AE180" s="5"/>
      <c r="AF180" s="5"/>
      <c r="AG180" s="5"/>
      <c r="AH180" s="5"/>
      <c r="AI180" s="5"/>
      <c r="AJ180" s="5"/>
      <c r="AK180" s="5"/>
      <c r="AL180" s="5"/>
      <c r="AM180" s="5"/>
      <c r="AN180" s="5"/>
      <c r="AO180" s="5"/>
      <c r="AP180" s="5"/>
      <c r="AQ180" s="5"/>
      <c r="AR180" s="5"/>
      <c r="AS180" s="5"/>
      <c r="AT180" s="5"/>
      <c r="AU180" s="5"/>
      <c r="AV180" s="5"/>
      <c r="AW180" s="5"/>
      <c r="AX180" s="5"/>
      <c r="AY180" s="5"/>
      <c r="AZ180" s="5"/>
      <c r="BA180" s="5"/>
      <c r="BB180" s="5"/>
      <c r="BC180" s="5"/>
      <c r="BD180" s="5"/>
      <c r="BE180" s="5"/>
      <c r="BF180" s="5"/>
      <c r="BG180" s="5"/>
      <c r="BH180" s="5"/>
    </row>
    <row r="181" spans="1:60" ht="15.75" customHeight="1">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c r="AE181" s="5"/>
      <c r="AF181" s="5"/>
      <c r="AG181" s="5"/>
      <c r="AH181" s="5"/>
      <c r="AI181" s="5"/>
      <c r="AJ181" s="5"/>
      <c r="AK181" s="5"/>
      <c r="AL181" s="5"/>
      <c r="AM181" s="5"/>
      <c r="AN181" s="5"/>
      <c r="AO181" s="5"/>
      <c r="AP181" s="5"/>
      <c r="AQ181" s="5"/>
      <c r="AR181" s="5"/>
      <c r="AS181" s="5"/>
      <c r="AT181" s="5"/>
      <c r="AU181" s="5"/>
      <c r="AV181" s="5"/>
      <c r="AW181" s="5"/>
      <c r="AX181" s="5"/>
      <c r="AY181" s="5"/>
      <c r="AZ181" s="5"/>
      <c r="BA181" s="5"/>
      <c r="BB181" s="5"/>
      <c r="BC181" s="5"/>
      <c r="BD181" s="5"/>
      <c r="BE181" s="5"/>
      <c r="BF181" s="5"/>
      <c r="BG181" s="5"/>
      <c r="BH181" s="5"/>
    </row>
    <row r="182" spans="1:60" ht="15.75" customHeight="1">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c r="AE182" s="5"/>
      <c r="AF182" s="5"/>
      <c r="AG182" s="5"/>
      <c r="AH182" s="5"/>
      <c r="AI182" s="5"/>
      <c r="AJ182" s="5"/>
      <c r="AK182" s="5"/>
      <c r="AL182" s="5"/>
      <c r="AM182" s="5"/>
      <c r="AN182" s="5"/>
      <c r="AO182" s="5"/>
      <c r="AP182" s="5"/>
      <c r="AQ182" s="5"/>
      <c r="AR182" s="5"/>
      <c r="AS182" s="5"/>
      <c r="AT182" s="5"/>
      <c r="AU182" s="5"/>
      <c r="AV182" s="5"/>
      <c r="AW182" s="5"/>
      <c r="AX182" s="5"/>
      <c r="AY182" s="5"/>
      <c r="AZ182" s="5"/>
      <c r="BA182" s="5"/>
      <c r="BB182" s="5"/>
      <c r="BC182" s="5"/>
      <c r="BD182" s="5"/>
      <c r="BE182" s="5"/>
      <c r="BF182" s="5"/>
      <c r="BG182" s="5"/>
      <c r="BH182" s="5"/>
    </row>
    <row r="183" spans="1:60" ht="15.75" customHeight="1">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c r="AE183" s="5"/>
      <c r="AF183" s="5"/>
      <c r="AG183" s="5"/>
      <c r="AH183" s="5"/>
      <c r="AI183" s="5"/>
      <c r="AJ183" s="5"/>
      <c r="AK183" s="5"/>
      <c r="AL183" s="5"/>
      <c r="AM183" s="5"/>
      <c r="AN183" s="5"/>
      <c r="AO183" s="5"/>
      <c r="AP183" s="5"/>
      <c r="AQ183" s="5"/>
      <c r="AR183" s="5"/>
      <c r="AS183" s="5"/>
      <c r="AT183" s="5"/>
      <c r="AU183" s="5"/>
      <c r="AV183" s="5"/>
      <c r="AW183" s="5"/>
      <c r="AX183" s="5"/>
      <c r="AY183" s="5"/>
      <c r="AZ183" s="5"/>
      <c r="BA183" s="5"/>
      <c r="BB183" s="5"/>
      <c r="BC183" s="5"/>
      <c r="BD183" s="5"/>
      <c r="BE183" s="5"/>
      <c r="BF183" s="5"/>
      <c r="BG183" s="5"/>
      <c r="BH183" s="5"/>
    </row>
    <row r="184" spans="1:60" ht="15.75" customHeight="1">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c r="AU184" s="5"/>
      <c r="AV184" s="5"/>
      <c r="AW184" s="5"/>
      <c r="AX184" s="5"/>
      <c r="AY184" s="5"/>
      <c r="AZ184" s="5"/>
      <c r="BA184" s="5"/>
      <c r="BB184" s="5"/>
      <c r="BC184" s="5"/>
      <c r="BD184" s="5"/>
      <c r="BE184" s="5"/>
      <c r="BF184" s="5"/>
      <c r="BG184" s="5"/>
      <c r="BH184" s="5"/>
    </row>
    <row r="185" spans="1:60" ht="15.75" customHeight="1">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c r="AD185" s="5"/>
      <c r="AE185" s="5"/>
      <c r="AF185" s="5"/>
      <c r="AG185" s="5"/>
      <c r="AH185" s="5"/>
      <c r="AI185" s="5"/>
      <c r="AJ185" s="5"/>
      <c r="AK185" s="5"/>
      <c r="AL185" s="5"/>
      <c r="AM185" s="5"/>
      <c r="AN185" s="5"/>
      <c r="AO185" s="5"/>
      <c r="AP185" s="5"/>
      <c r="AQ185" s="5"/>
      <c r="AR185" s="5"/>
      <c r="AS185" s="5"/>
      <c r="AT185" s="5"/>
      <c r="AU185" s="5"/>
      <c r="AV185" s="5"/>
      <c r="AW185" s="5"/>
      <c r="AX185" s="5"/>
      <c r="AY185" s="5"/>
      <c r="AZ185" s="5"/>
      <c r="BA185" s="5"/>
      <c r="BB185" s="5"/>
      <c r="BC185" s="5"/>
      <c r="BD185" s="5"/>
      <c r="BE185" s="5"/>
      <c r="BF185" s="5"/>
      <c r="BG185" s="5"/>
      <c r="BH185" s="5"/>
    </row>
    <row r="186" spans="1:60" ht="15.75" customHeight="1">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c r="AU186" s="5"/>
      <c r="AV186" s="5"/>
      <c r="AW186" s="5"/>
      <c r="AX186" s="5"/>
      <c r="AY186" s="5"/>
      <c r="AZ186" s="5"/>
      <c r="BA186" s="5"/>
      <c r="BB186" s="5"/>
      <c r="BC186" s="5"/>
      <c r="BD186" s="5"/>
      <c r="BE186" s="5"/>
      <c r="BF186" s="5"/>
      <c r="BG186" s="5"/>
      <c r="BH186" s="5"/>
    </row>
    <row r="187" spans="1:60" ht="15.75" customHeight="1">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c r="AD187" s="5"/>
      <c r="AE187" s="5"/>
      <c r="AF187" s="5"/>
      <c r="AG187" s="5"/>
      <c r="AH187" s="5"/>
      <c r="AI187" s="5"/>
      <c r="AJ187" s="5"/>
      <c r="AK187" s="5"/>
      <c r="AL187" s="5"/>
      <c r="AM187" s="5"/>
      <c r="AN187" s="5"/>
      <c r="AO187" s="5"/>
      <c r="AP187" s="5"/>
      <c r="AQ187" s="5"/>
      <c r="AR187" s="5"/>
      <c r="AS187" s="5"/>
      <c r="AT187" s="5"/>
      <c r="AU187" s="5"/>
      <c r="AV187" s="5"/>
      <c r="AW187" s="5"/>
      <c r="AX187" s="5"/>
      <c r="AY187" s="5"/>
      <c r="AZ187" s="5"/>
      <c r="BA187" s="5"/>
      <c r="BB187" s="5"/>
      <c r="BC187" s="5"/>
      <c r="BD187" s="5"/>
      <c r="BE187" s="5"/>
      <c r="BF187" s="5"/>
      <c r="BG187" s="5"/>
      <c r="BH187" s="5"/>
    </row>
    <row r="188" spans="1:60" ht="15.75" customHeight="1">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c r="AD188" s="5"/>
      <c r="AE188" s="5"/>
      <c r="AF188" s="5"/>
      <c r="AG188" s="5"/>
      <c r="AH188" s="5"/>
      <c r="AI188" s="5"/>
      <c r="AJ188" s="5"/>
      <c r="AK188" s="5"/>
      <c r="AL188" s="5"/>
      <c r="AM188" s="5"/>
      <c r="AN188" s="5"/>
      <c r="AO188" s="5"/>
      <c r="AP188" s="5"/>
      <c r="AQ188" s="5"/>
      <c r="AR188" s="5"/>
      <c r="AS188" s="5"/>
      <c r="AT188" s="5"/>
      <c r="AU188" s="5"/>
      <c r="AV188" s="5"/>
      <c r="AW188" s="5"/>
      <c r="AX188" s="5"/>
      <c r="AY188" s="5"/>
      <c r="AZ188" s="5"/>
      <c r="BA188" s="5"/>
      <c r="BB188" s="5"/>
      <c r="BC188" s="5"/>
      <c r="BD188" s="5"/>
      <c r="BE188" s="5"/>
      <c r="BF188" s="5"/>
      <c r="BG188" s="5"/>
      <c r="BH188" s="5"/>
    </row>
    <row r="189" spans="1:60" ht="15.75" customHeight="1">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c r="AU189" s="5"/>
      <c r="AV189" s="5"/>
      <c r="AW189" s="5"/>
      <c r="AX189" s="5"/>
      <c r="AY189" s="5"/>
      <c r="AZ189" s="5"/>
      <c r="BA189" s="5"/>
      <c r="BB189" s="5"/>
      <c r="BC189" s="5"/>
      <c r="BD189" s="5"/>
      <c r="BE189" s="5"/>
      <c r="BF189" s="5"/>
      <c r="BG189" s="5"/>
      <c r="BH189" s="5"/>
    </row>
    <row r="190" spans="1:60" ht="15.75" customHeight="1">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c r="AD190" s="5"/>
      <c r="AE190" s="5"/>
      <c r="AF190" s="5"/>
      <c r="AG190" s="5"/>
      <c r="AH190" s="5"/>
      <c r="AI190" s="5"/>
      <c r="AJ190" s="5"/>
      <c r="AK190" s="5"/>
      <c r="AL190" s="5"/>
      <c r="AM190" s="5"/>
      <c r="AN190" s="5"/>
      <c r="AO190" s="5"/>
      <c r="AP190" s="5"/>
      <c r="AQ190" s="5"/>
      <c r="AR190" s="5"/>
      <c r="AS190" s="5"/>
      <c r="AT190" s="5"/>
      <c r="AU190" s="5"/>
      <c r="AV190" s="5"/>
      <c r="AW190" s="5"/>
      <c r="AX190" s="5"/>
      <c r="AY190" s="5"/>
      <c r="AZ190" s="5"/>
      <c r="BA190" s="5"/>
      <c r="BB190" s="5"/>
      <c r="BC190" s="5"/>
      <c r="BD190" s="5"/>
      <c r="BE190" s="5"/>
      <c r="BF190" s="5"/>
      <c r="BG190" s="5"/>
      <c r="BH190" s="5"/>
    </row>
    <row r="191" spans="1:60" ht="15.75" customHeight="1">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c r="AU191" s="5"/>
      <c r="AV191" s="5"/>
      <c r="AW191" s="5"/>
      <c r="AX191" s="5"/>
      <c r="AY191" s="5"/>
      <c r="AZ191" s="5"/>
      <c r="BA191" s="5"/>
      <c r="BB191" s="5"/>
      <c r="BC191" s="5"/>
      <c r="BD191" s="5"/>
      <c r="BE191" s="5"/>
      <c r="BF191" s="5"/>
      <c r="BG191" s="5"/>
      <c r="BH191" s="5"/>
    </row>
    <row r="192" spans="1:60" ht="15.75" customHeight="1">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c r="AE192" s="5"/>
      <c r="AF192" s="5"/>
      <c r="AG192" s="5"/>
      <c r="AH192" s="5"/>
      <c r="AI192" s="5"/>
      <c r="AJ192" s="5"/>
      <c r="AK192" s="5"/>
      <c r="AL192" s="5"/>
      <c r="AM192" s="5"/>
      <c r="AN192" s="5"/>
      <c r="AO192" s="5"/>
      <c r="AP192" s="5"/>
      <c r="AQ192" s="5"/>
      <c r="AR192" s="5"/>
      <c r="AS192" s="5"/>
      <c r="AT192" s="5"/>
      <c r="AU192" s="5"/>
      <c r="AV192" s="5"/>
      <c r="AW192" s="5"/>
      <c r="AX192" s="5"/>
      <c r="AY192" s="5"/>
      <c r="AZ192" s="5"/>
      <c r="BA192" s="5"/>
      <c r="BB192" s="5"/>
      <c r="BC192" s="5"/>
      <c r="BD192" s="5"/>
      <c r="BE192" s="5"/>
      <c r="BF192" s="5"/>
      <c r="BG192" s="5"/>
      <c r="BH192" s="5"/>
    </row>
    <row r="193" spans="1:60" ht="15.75" customHeight="1">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c r="AR193" s="5"/>
      <c r="AS193" s="5"/>
      <c r="AT193" s="5"/>
      <c r="AU193" s="5"/>
      <c r="AV193" s="5"/>
      <c r="AW193" s="5"/>
      <c r="AX193" s="5"/>
      <c r="AY193" s="5"/>
      <c r="AZ193" s="5"/>
      <c r="BA193" s="5"/>
      <c r="BB193" s="5"/>
      <c r="BC193" s="5"/>
      <c r="BD193" s="5"/>
      <c r="BE193" s="5"/>
      <c r="BF193" s="5"/>
      <c r="BG193" s="5"/>
      <c r="BH193" s="5"/>
    </row>
    <row r="194" spans="1:60" ht="15.75" customHeight="1">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c r="AR194" s="5"/>
      <c r="AS194" s="5"/>
      <c r="AT194" s="5"/>
      <c r="AU194" s="5"/>
      <c r="AV194" s="5"/>
      <c r="AW194" s="5"/>
      <c r="AX194" s="5"/>
      <c r="AY194" s="5"/>
      <c r="AZ194" s="5"/>
      <c r="BA194" s="5"/>
      <c r="BB194" s="5"/>
      <c r="BC194" s="5"/>
      <c r="BD194" s="5"/>
      <c r="BE194" s="5"/>
      <c r="BF194" s="5"/>
      <c r="BG194" s="5"/>
      <c r="BH194" s="5"/>
    </row>
    <row r="195" spans="1:60" ht="15.75" customHeight="1">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c r="AF195" s="5"/>
      <c r="AG195" s="5"/>
      <c r="AH195" s="5"/>
      <c r="AI195" s="5"/>
      <c r="AJ195" s="5"/>
      <c r="AK195" s="5"/>
      <c r="AL195" s="5"/>
      <c r="AM195" s="5"/>
      <c r="AN195" s="5"/>
      <c r="AO195" s="5"/>
      <c r="AP195" s="5"/>
      <c r="AQ195" s="5"/>
      <c r="AR195" s="5"/>
      <c r="AS195" s="5"/>
      <c r="AT195" s="5"/>
      <c r="AU195" s="5"/>
      <c r="AV195" s="5"/>
      <c r="AW195" s="5"/>
      <c r="AX195" s="5"/>
      <c r="AY195" s="5"/>
      <c r="AZ195" s="5"/>
      <c r="BA195" s="5"/>
      <c r="BB195" s="5"/>
      <c r="BC195" s="5"/>
      <c r="BD195" s="5"/>
      <c r="BE195" s="5"/>
      <c r="BF195" s="5"/>
      <c r="BG195" s="5"/>
      <c r="BH195" s="5"/>
    </row>
    <row r="196" spans="1:60" ht="15.75" customHeight="1">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c r="AD196" s="5"/>
      <c r="AE196" s="5"/>
      <c r="AF196" s="5"/>
      <c r="AG196" s="5"/>
      <c r="AH196" s="5"/>
      <c r="AI196" s="5"/>
      <c r="AJ196" s="5"/>
      <c r="AK196" s="5"/>
      <c r="AL196" s="5"/>
      <c r="AM196" s="5"/>
      <c r="AN196" s="5"/>
      <c r="AO196" s="5"/>
      <c r="AP196" s="5"/>
      <c r="AQ196" s="5"/>
      <c r="AR196" s="5"/>
      <c r="AS196" s="5"/>
      <c r="AT196" s="5"/>
      <c r="AU196" s="5"/>
      <c r="AV196" s="5"/>
      <c r="AW196" s="5"/>
      <c r="AX196" s="5"/>
      <c r="AY196" s="5"/>
      <c r="AZ196" s="5"/>
      <c r="BA196" s="5"/>
      <c r="BB196" s="5"/>
      <c r="BC196" s="5"/>
      <c r="BD196" s="5"/>
      <c r="BE196" s="5"/>
      <c r="BF196" s="5"/>
      <c r="BG196" s="5"/>
      <c r="BH196" s="5"/>
    </row>
    <row r="197" spans="1:60" ht="15.75" customHeight="1">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c r="AD197" s="5"/>
      <c r="AE197" s="5"/>
      <c r="AF197" s="5"/>
      <c r="AG197" s="5"/>
      <c r="AH197" s="5"/>
      <c r="AI197" s="5"/>
      <c r="AJ197" s="5"/>
      <c r="AK197" s="5"/>
      <c r="AL197" s="5"/>
      <c r="AM197" s="5"/>
      <c r="AN197" s="5"/>
      <c r="AO197" s="5"/>
      <c r="AP197" s="5"/>
      <c r="AQ197" s="5"/>
      <c r="AR197" s="5"/>
      <c r="AS197" s="5"/>
      <c r="AT197" s="5"/>
      <c r="AU197" s="5"/>
      <c r="AV197" s="5"/>
      <c r="AW197" s="5"/>
      <c r="AX197" s="5"/>
      <c r="AY197" s="5"/>
      <c r="AZ197" s="5"/>
      <c r="BA197" s="5"/>
      <c r="BB197" s="5"/>
      <c r="BC197" s="5"/>
      <c r="BD197" s="5"/>
      <c r="BE197" s="5"/>
      <c r="BF197" s="5"/>
      <c r="BG197" s="5"/>
      <c r="BH197" s="5"/>
    </row>
    <row r="198" spans="1:60" ht="15.75" customHeight="1">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c r="AR198" s="5"/>
      <c r="AS198" s="5"/>
      <c r="AT198" s="5"/>
      <c r="AU198" s="5"/>
      <c r="AV198" s="5"/>
      <c r="AW198" s="5"/>
      <c r="AX198" s="5"/>
      <c r="AY198" s="5"/>
      <c r="AZ198" s="5"/>
      <c r="BA198" s="5"/>
      <c r="BB198" s="5"/>
      <c r="BC198" s="5"/>
      <c r="BD198" s="5"/>
      <c r="BE198" s="5"/>
      <c r="BF198" s="5"/>
      <c r="BG198" s="5"/>
      <c r="BH198" s="5"/>
    </row>
    <row r="199" spans="1:60" ht="15.75" customHeight="1">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c r="AD199" s="5"/>
      <c r="AE199" s="5"/>
      <c r="AF199" s="5"/>
      <c r="AG199" s="5"/>
      <c r="AH199" s="5"/>
      <c r="AI199" s="5"/>
      <c r="AJ199" s="5"/>
      <c r="AK199" s="5"/>
      <c r="AL199" s="5"/>
      <c r="AM199" s="5"/>
      <c r="AN199" s="5"/>
      <c r="AO199" s="5"/>
      <c r="AP199" s="5"/>
      <c r="AQ199" s="5"/>
      <c r="AR199" s="5"/>
      <c r="AS199" s="5"/>
      <c r="AT199" s="5"/>
      <c r="AU199" s="5"/>
      <c r="AV199" s="5"/>
      <c r="AW199" s="5"/>
      <c r="AX199" s="5"/>
      <c r="AY199" s="5"/>
      <c r="AZ199" s="5"/>
      <c r="BA199" s="5"/>
      <c r="BB199" s="5"/>
      <c r="BC199" s="5"/>
      <c r="BD199" s="5"/>
      <c r="BE199" s="5"/>
      <c r="BF199" s="5"/>
      <c r="BG199" s="5"/>
      <c r="BH199" s="5"/>
    </row>
    <row r="200" spans="1:60" ht="15.75" customHeight="1">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c r="AD200" s="5"/>
      <c r="AE200" s="5"/>
      <c r="AF200" s="5"/>
      <c r="AG200" s="5"/>
      <c r="AH200" s="5"/>
      <c r="AI200" s="5"/>
      <c r="AJ200" s="5"/>
      <c r="AK200" s="5"/>
      <c r="AL200" s="5"/>
      <c r="AM200" s="5"/>
      <c r="AN200" s="5"/>
      <c r="AO200" s="5"/>
      <c r="AP200" s="5"/>
      <c r="AQ200" s="5"/>
      <c r="AR200" s="5"/>
      <c r="AS200" s="5"/>
      <c r="AT200" s="5"/>
      <c r="AU200" s="5"/>
      <c r="AV200" s="5"/>
      <c r="AW200" s="5"/>
      <c r="AX200" s="5"/>
      <c r="AY200" s="5"/>
      <c r="AZ200" s="5"/>
      <c r="BA200" s="5"/>
      <c r="BB200" s="5"/>
      <c r="BC200" s="5"/>
      <c r="BD200" s="5"/>
      <c r="BE200" s="5"/>
      <c r="BF200" s="5"/>
      <c r="BG200" s="5"/>
      <c r="BH200" s="5"/>
    </row>
    <row r="201" spans="1:60" ht="15.75" customHeight="1">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c r="AD201" s="5"/>
      <c r="AE201" s="5"/>
      <c r="AF201" s="5"/>
      <c r="AG201" s="5"/>
      <c r="AH201" s="5"/>
      <c r="AI201" s="5"/>
      <c r="AJ201" s="5"/>
      <c r="AK201" s="5"/>
      <c r="AL201" s="5"/>
      <c r="AM201" s="5"/>
      <c r="AN201" s="5"/>
      <c r="AO201" s="5"/>
      <c r="AP201" s="5"/>
      <c r="AQ201" s="5"/>
      <c r="AR201" s="5"/>
      <c r="AS201" s="5"/>
      <c r="AT201" s="5"/>
      <c r="AU201" s="5"/>
      <c r="AV201" s="5"/>
      <c r="AW201" s="5"/>
      <c r="AX201" s="5"/>
      <c r="AY201" s="5"/>
      <c r="AZ201" s="5"/>
      <c r="BA201" s="5"/>
      <c r="BB201" s="5"/>
      <c r="BC201" s="5"/>
      <c r="BD201" s="5"/>
      <c r="BE201" s="5"/>
      <c r="BF201" s="5"/>
      <c r="BG201" s="5"/>
      <c r="BH201" s="5"/>
    </row>
    <row r="202" spans="1:60" ht="15.75" customHeight="1">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c r="AD202" s="5"/>
      <c r="AE202" s="5"/>
      <c r="AF202" s="5"/>
      <c r="AG202" s="5"/>
      <c r="AH202" s="5"/>
      <c r="AI202" s="5"/>
      <c r="AJ202" s="5"/>
      <c r="AK202" s="5"/>
      <c r="AL202" s="5"/>
      <c r="AM202" s="5"/>
      <c r="AN202" s="5"/>
      <c r="AO202" s="5"/>
      <c r="AP202" s="5"/>
      <c r="AQ202" s="5"/>
      <c r="AR202" s="5"/>
      <c r="AS202" s="5"/>
      <c r="AT202" s="5"/>
      <c r="AU202" s="5"/>
      <c r="AV202" s="5"/>
      <c r="AW202" s="5"/>
      <c r="AX202" s="5"/>
      <c r="AY202" s="5"/>
      <c r="AZ202" s="5"/>
      <c r="BA202" s="5"/>
      <c r="BB202" s="5"/>
      <c r="BC202" s="5"/>
      <c r="BD202" s="5"/>
      <c r="BE202" s="5"/>
      <c r="BF202" s="5"/>
      <c r="BG202" s="5"/>
      <c r="BH202" s="5"/>
    </row>
    <row r="203" spans="1:60" ht="15.75" customHeight="1">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c r="AD203" s="5"/>
      <c r="AE203" s="5"/>
      <c r="AF203" s="5"/>
      <c r="AG203" s="5"/>
      <c r="AH203" s="5"/>
      <c r="AI203" s="5"/>
      <c r="AJ203" s="5"/>
      <c r="AK203" s="5"/>
      <c r="AL203" s="5"/>
      <c r="AM203" s="5"/>
      <c r="AN203" s="5"/>
      <c r="AO203" s="5"/>
      <c r="AP203" s="5"/>
      <c r="AQ203" s="5"/>
      <c r="AR203" s="5"/>
      <c r="AS203" s="5"/>
      <c r="AT203" s="5"/>
      <c r="AU203" s="5"/>
      <c r="AV203" s="5"/>
      <c r="AW203" s="5"/>
      <c r="AX203" s="5"/>
      <c r="AY203" s="5"/>
      <c r="AZ203" s="5"/>
      <c r="BA203" s="5"/>
      <c r="BB203" s="5"/>
      <c r="BC203" s="5"/>
      <c r="BD203" s="5"/>
      <c r="BE203" s="5"/>
      <c r="BF203" s="5"/>
      <c r="BG203" s="5"/>
      <c r="BH203" s="5"/>
    </row>
    <row r="204" spans="1:60" ht="15.75" customHeight="1">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c r="AD204" s="5"/>
      <c r="AE204" s="5"/>
      <c r="AF204" s="5"/>
      <c r="AG204" s="5"/>
      <c r="AH204" s="5"/>
      <c r="AI204" s="5"/>
      <c r="AJ204" s="5"/>
      <c r="AK204" s="5"/>
      <c r="AL204" s="5"/>
      <c r="AM204" s="5"/>
      <c r="AN204" s="5"/>
      <c r="AO204" s="5"/>
      <c r="AP204" s="5"/>
      <c r="AQ204" s="5"/>
      <c r="AR204" s="5"/>
      <c r="AS204" s="5"/>
      <c r="AT204" s="5"/>
      <c r="AU204" s="5"/>
      <c r="AV204" s="5"/>
      <c r="AW204" s="5"/>
      <c r="AX204" s="5"/>
      <c r="AY204" s="5"/>
      <c r="AZ204" s="5"/>
      <c r="BA204" s="5"/>
      <c r="BB204" s="5"/>
      <c r="BC204" s="5"/>
      <c r="BD204" s="5"/>
      <c r="BE204" s="5"/>
      <c r="BF204" s="5"/>
      <c r="BG204" s="5"/>
      <c r="BH204" s="5"/>
    </row>
    <row r="205" spans="1:60" ht="15.75" customHeight="1">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c r="AU205" s="5"/>
      <c r="AV205" s="5"/>
      <c r="AW205" s="5"/>
      <c r="AX205" s="5"/>
      <c r="AY205" s="5"/>
      <c r="AZ205" s="5"/>
      <c r="BA205" s="5"/>
      <c r="BB205" s="5"/>
      <c r="BC205" s="5"/>
      <c r="BD205" s="5"/>
      <c r="BE205" s="5"/>
      <c r="BF205" s="5"/>
      <c r="BG205" s="5"/>
      <c r="BH205" s="5"/>
    </row>
    <row r="206" spans="1:60" ht="15.75" customHeight="1">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5"/>
      <c r="AG206" s="5"/>
      <c r="AH206" s="5"/>
      <c r="AI206" s="5"/>
      <c r="AJ206" s="5"/>
      <c r="AK206" s="5"/>
      <c r="AL206" s="5"/>
      <c r="AM206" s="5"/>
      <c r="AN206" s="5"/>
      <c r="AO206" s="5"/>
      <c r="AP206" s="5"/>
      <c r="AQ206" s="5"/>
      <c r="AR206" s="5"/>
      <c r="AS206" s="5"/>
      <c r="AT206" s="5"/>
      <c r="AU206" s="5"/>
      <c r="AV206" s="5"/>
      <c r="AW206" s="5"/>
      <c r="AX206" s="5"/>
      <c r="AY206" s="5"/>
      <c r="AZ206" s="5"/>
      <c r="BA206" s="5"/>
      <c r="BB206" s="5"/>
      <c r="BC206" s="5"/>
      <c r="BD206" s="5"/>
      <c r="BE206" s="5"/>
      <c r="BF206" s="5"/>
      <c r="BG206" s="5"/>
      <c r="BH206" s="5"/>
    </row>
    <row r="207" spans="1:60" ht="15.75" customHeight="1">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c r="AU207" s="5"/>
      <c r="AV207" s="5"/>
      <c r="AW207" s="5"/>
      <c r="AX207" s="5"/>
      <c r="AY207" s="5"/>
      <c r="AZ207" s="5"/>
      <c r="BA207" s="5"/>
      <c r="BB207" s="5"/>
      <c r="BC207" s="5"/>
      <c r="BD207" s="5"/>
      <c r="BE207" s="5"/>
      <c r="BF207" s="5"/>
      <c r="BG207" s="5"/>
      <c r="BH207" s="5"/>
    </row>
    <row r="208" spans="1:60" ht="15.75" customHeight="1">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c r="AU208" s="5"/>
      <c r="AV208" s="5"/>
      <c r="AW208" s="5"/>
      <c r="AX208" s="5"/>
      <c r="AY208" s="5"/>
      <c r="AZ208" s="5"/>
      <c r="BA208" s="5"/>
      <c r="BB208" s="5"/>
      <c r="BC208" s="5"/>
      <c r="BD208" s="5"/>
      <c r="BE208" s="5"/>
      <c r="BF208" s="5"/>
      <c r="BG208" s="5"/>
      <c r="BH208" s="5"/>
    </row>
    <row r="209" spans="1:60" ht="15.75" customHeight="1">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H209" s="5"/>
      <c r="AI209" s="5"/>
      <c r="AJ209" s="5"/>
      <c r="AK209" s="5"/>
      <c r="AL209" s="5"/>
      <c r="AM209" s="5"/>
      <c r="AN209" s="5"/>
      <c r="AO209" s="5"/>
      <c r="AP209" s="5"/>
      <c r="AQ209" s="5"/>
      <c r="AR209" s="5"/>
      <c r="AS209" s="5"/>
      <c r="AT209" s="5"/>
      <c r="AU209" s="5"/>
      <c r="AV209" s="5"/>
      <c r="AW209" s="5"/>
      <c r="AX209" s="5"/>
      <c r="AY209" s="5"/>
      <c r="AZ209" s="5"/>
      <c r="BA209" s="5"/>
      <c r="BB209" s="5"/>
      <c r="BC209" s="5"/>
      <c r="BD209" s="5"/>
      <c r="BE209" s="5"/>
      <c r="BF209" s="5"/>
      <c r="BG209" s="5"/>
      <c r="BH209" s="5"/>
    </row>
    <row r="210" spans="1:60" ht="15.75" customHeight="1">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H210" s="5"/>
      <c r="AI210" s="5"/>
      <c r="AJ210" s="5"/>
      <c r="AK210" s="5"/>
      <c r="AL210" s="5"/>
      <c r="AM210" s="5"/>
      <c r="AN210" s="5"/>
      <c r="AO210" s="5"/>
      <c r="AP210" s="5"/>
      <c r="AQ210" s="5"/>
      <c r="AR210" s="5"/>
      <c r="AS210" s="5"/>
      <c r="AT210" s="5"/>
      <c r="AU210" s="5"/>
      <c r="AV210" s="5"/>
      <c r="AW210" s="5"/>
      <c r="AX210" s="5"/>
      <c r="AY210" s="5"/>
      <c r="AZ210" s="5"/>
      <c r="BA210" s="5"/>
      <c r="BB210" s="5"/>
      <c r="BC210" s="5"/>
      <c r="BD210" s="5"/>
      <c r="BE210" s="5"/>
      <c r="BF210" s="5"/>
      <c r="BG210" s="5"/>
      <c r="BH210" s="5"/>
    </row>
    <row r="211" spans="1:60" ht="15.75" customHeight="1">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H211" s="5"/>
      <c r="AI211" s="5"/>
      <c r="AJ211" s="5"/>
      <c r="AK211" s="5"/>
      <c r="AL211" s="5"/>
      <c r="AM211" s="5"/>
      <c r="AN211" s="5"/>
      <c r="AO211" s="5"/>
      <c r="AP211" s="5"/>
      <c r="AQ211" s="5"/>
      <c r="AR211" s="5"/>
      <c r="AS211" s="5"/>
      <c r="AT211" s="5"/>
      <c r="AU211" s="5"/>
      <c r="AV211" s="5"/>
      <c r="AW211" s="5"/>
      <c r="AX211" s="5"/>
      <c r="AY211" s="5"/>
      <c r="AZ211" s="5"/>
      <c r="BA211" s="5"/>
      <c r="BB211" s="5"/>
      <c r="BC211" s="5"/>
      <c r="BD211" s="5"/>
      <c r="BE211" s="5"/>
      <c r="BF211" s="5"/>
      <c r="BG211" s="5"/>
      <c r="BH211" s="5"/>
    </row>
    <row r="212" spans="1:60" ht="15.75" customHeight="1">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c r="AU212" s="5"/>
      <c r="AV212" s="5"/>
      <c r="AW212" s="5"/>
      <c r="AX212" s="5"/>
      <c r="AY212" s="5"/>
      <c r="AZ212" s="5"/>
      <c r="BA212" s="5"/>
      <c r="BB212" s="5"/>
      <c r="BC212" s="5"/>
      <c r="BD212" s="5"/>
      <c r="BE212" s="5"/>
      <c r="BF212" s="5"/>
      <c r="BG212" s="5"/>
      <c r="BH212" s="5"/>
    </row>
    <row r="213" spans="1:60" ht="15.75" customHeight="1">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c r="AU213" s="5"/>
      <c r="AV213" s="5"/>
      <c r="AW213" s="5"/>
      <c r="AX213" s="5"/>
      <c r="AY213" s="5"/>
      <c r="AZ213" s="5"/>
      <c r="BA213" s="5"/>
      <c r="BB213" s="5"/>
      <c r="BC213" s="5"/>
      <c r="BD213" s="5"/>
      <c r="BE213" s="5"/>
      <c r="BF213" s="5"/>
      <c r="BG213" s="5"/>
      <c r="BH213" s="5"/>
    </row>
    <row r="214" spans="1:60" ht="15.75" customHeight="1">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c r="AS214" s="5"/>
      <c r="AT214" s="5"/>
      <c r="AU214" s="5"/>
      <c r="AV214" s="5"/>
      <c r="AW214" s="5"/>
      <c r="AX214" s="5"/>
      <c r="AY214" s="5"/>
      <c r="AZ214" s="5"/>
      <c r="BA214" s="5"/>
      <c r="BB214" s="5"/>
      <c r="BC214" s="5"/>
      <c r="BD214" s="5"/>
      <c r="BE214" s="5"/>
      <c r="BF214" s="5"/>
      <c r="BG214" s="5"/>
      <c r="BH214" s="5"/>
    </row>
    <row r="215" spans="1:60" ht="15.75" customHeight="1">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c r="AU215" s="5"/>
      <c r="AV215" s="5"/>
      <c r="AW215" s="5"/>
      <c r="AX215" s="5"/>
      <c r="AY215" s="5"/>
      <c r="AZ215" s="5"/>
      <c r="BA215" s="5"/>
      <c r="BB215" s="5"/>
      <c r="BC215" s="5"/>
      <c r="BD215" s="5"/>
      <c r="BE215" s="5"/>
      <c r="BF215" s="5"/>
      <c r="BG215" s="5"/>
      <c r="BH215" s="5"/>
    </row>
    <row r="216" spans="1:60" ht="15.75" customHeight="1">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c r="AD216" s="5"/>
      <c r="AE216" s="5"/>
      <c r="AF216" s="5"/>
      <c r="AG216" s="5"/>
      <c r="AH216" s="5"/>
      <c r="AI216" s="5"/>
      <c r="AJ216" s="5"/>
      <c r="AK216" s="5"/>
      <c r="AL216" s="5"/>
      <c r="AM216" s="5"/>
      <c r="AN216" s="5"/>
      <c r="AO216" s="5"/>
      <c r="AP216" s="5"/>
      <c r="AQ216" s="5"/>
      <c r="AR216" s="5"/>
      <c r="AS216" s="5"/>
      <c r="AT216" s="5"/>
      <c r="AU216" s="5"/>
      <c r="AV216" s="5"/>
      <c r="AW216" s="5"/>
      <c r="AX216" s="5"/>
      <c r="AY216" s="5"/>
      <c r="AZ216" s="5"/>
      <c r="BA216" s="5"/>
      <c r="BB216" s="5"/>
      <c r="BC216" s="5"/>
      <c r="BD216" s="5"/>
      <c r="BE216" s="5"/>
      <c r="BF216" s="5"/>
      <c r="BG216" s="5"/>
      <c r="BH216" s="5"/>
    </row>
    <row r="217" spans="1:60" ht="15.75" customHeight="1">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H217" s="5"/>
      <c r="AI217" s="5"/>
      <c r="AJ217" s="5"/>
      <c r="AK217" s="5"/>
      <c r="AL217" s="5"/>
      <c r="AM217" s="5"/>
      <c r="AN217" s="5"/>
      <c r="AO217" s="5"/>
      <c r="AP217" s="5"/>
      <c r="AQ217" s="5"/>
      <c r="AR217" s="5"/>
      <c r="AS217" s="5"/>
      <c r="AT217" s="5"/>
      <c r="AU217" s="5"/>
      <c r="AV217" s="5"/>
      <c r="AW217" s="5"/>
      <c r="AX217" s="5"/>
      <c r="AY217" s="5"/>
      <c r="AZ217" s="5"/>
      <c r="BA217" s="5"/>
      <c r="BB217" s="5"/>
      <c r="BC217" s="5"/>
      <c r="BD217" s="5"/>
      <c r="BE217" s="5"/>
      <c r="BF217" s="5"/>
      <c r="BG217" s="5"/>
      <c r="BH217" s="5"/>
    </row>
    <row r="218" spans="1:60" ht="15.75" customHeight="1">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F218" s="5"/>
      <c r="AG218" s="5"/>
      <c r="AH218" s="5"/>
      <c r="AI218" s="5"/>
      <c r="AJ218" s="5"/>
      <c r="AK218" s="5"/>
      <c r="AL218" s="5"/>
      <c r="AM218" s="5"/>
      <c r="AN218" s="5"/>
      <c r="AO218" s="5"/>
      <c r="AP218" s="5"/>
      <c r="AQ218" s="5"/>
      <c r="AR218" s="5"/>
      <c r="AS218" s="5"/>
      <c r="AT218" s="5"/>
      <c r="AU218" s="5"/>
      <c r="AV218" s="5"/>
      <c r="AW218" s="5"/>
      <c r="AX218" s="5"/>
      <c r="AY218" s="5"/>
      <c r="AZ218" s="5"/>
      <c r="BA218" s="5"/>
      <c r="BB218" s="5"/>
      <c r="BC218" s="5"/>
      <c r="BD218" s="5"/>
      <c r="BE218" s="5"/>
      <c r="BF218" s="5"/>
      <c r="BG218" s="5"/>
      <c r="BH218" s="5"/>
    </row>
    <row r="219" spans="1:60" ht="15.75" customHeight="1">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H219" s="5"/>
      <c r="AI219" s="5"/>
      <c r="AJ219" s="5"/>
      <c r="AK219" s="5"/>
      <c r="AL219" s="5"/>
      <c r="AM219" s="5"/>
      <c r="AN219" s="5"/>
      <c r="AO219" s="5"/>
      <c r="AP219" s="5"/>
      <c r="AQ219" s="5"/>
      <c r="AR219" s="5"/>
      <c r="AS219" s="5"/>
      <c r="AT219" s="5"/>
      <c r="AU219" s="5"/>
      <c r="AV219" s="5"/>
      <c r="AW219" s="5"/>
      <c r="AX219" s="5"/>
      <c r="AY219" s="5"/>
      <c r="AZ219" s="5"/>
      <c r="BA219" s="5"/>
      <c r="BB219" s="5"/>
      <c r="BC219" s="5"/>
      <c r="BD219" s="5"/>
      <c r="BE219" s="5"/>
      <c r="BF219" s="5"/>
      <c r="BG219" s="5"/>
      <c r="BH219" s="5"/>
    </row>
    <row r="220" spans="1:60" ht="15.75" customHeight="1">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H220" s="5"/>
      <c r="AI220" s="5"/>
      <c r="AJ220" s="5"/>
      <c r="AK220" s="5"/>
      <c r="AL220" s="5"/>
      <c r="AM220" s="5"/>
      <c r="AN220" s="5"/>
      <c r="AO220" s="5"/>
      <c r="AP220" s="5"/>
      <c r="AQ220" s="5"/>
      <c r="AR220" s="5"/>
      <c r="AS220" s="5"/>
      <c r="AT220" s="5"/>
      <c r="AU220" s="5"/>
      <c r="AV220" s="5"/>
      <c r="AW220" s="5"/>
      <c r="AX220" s="5"/>
      <c r="AY220" s="5"/>
      <c r="AZ220" s="5"/>
      <c r="BA220" s="5"/>
      <c r="BB220" s="5"/>
      <c r="BC220" s="5"/>
      <c r="BD220" s="5"/>
      <c r="BE220" s="5"/>
      <c r="BF220" s="5"/>
      <c r="BG220" s="5"/>
      <c r="BH220" s="5"/>
    </row>
    <row r="221" spans="1:60" ht="15.75" customHeight="1">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H221" s="5"/>
      <c r="AI221" s="5"/>
      <c r="AJ221" s="5"/>
      <c r="AK221" s="5"/>
      <c r="AL221" s="5"/>
      <c r="AM221" s="5"/>
      <c r="AN221" s="5"/>
      <c r="AO221" s="5"/>
      <c r="AP221" s="5"/>
      <c r="AQ221" s="5"/>
      <c r="AR221" s="5"/>
      <c r="AS221" s="5"/>
      <c r="AT221" s="5"/>
      <c r="AU221" s="5"/>
      <c r="AV221" s="5"/>
      <c r="AW221" s="5"/>
      <c r="AX221" s="5"/>
      <c r="AY221" s="5"/>
      <c r="AZ221" s="5"/>
      <c r="BA221" s="5"/>
      <c r="BB221" s="5"/>
      <c r="BC221" s="5"/>
      <c r="BD221" s="5"/>
      <c r="BE221" s="5"/>
      <c r="BF221" s="5"/>
      <c r="BG221" s="5"/>
      <c r="BH221" s="5"/>
    </row>
    <row r="222" spans="1:60" ht="15.75" customHeight="1">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c r="AS222" s="5"/>
      <c r="AT222" s="5"/>
      <c r="AU222" s="5"/>
      <c r="AV222" s="5"/>
      <c r="AW222" s="5"/>
      <c r="AX222" s="5"/>
      <c r="AY222" s="5"/>
      <c r="AZ222" s="5"/>
      <c r="BA222" s="5"/>
      <c r="BB222" s="5"/>
      <c r="BC222" s="5"/>
      <c r="BD222" s="5"/>
      <c r="BE222" s="5"/>
      <c r="BF222" s="5"/>
      <c r="BG222" s="5"/>
      <c r="BH222" s="5"/>
    </row>
    <row r="223" spans="1:60" ht="15.75" customHeight="1">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c r="AS223" s="5"/>
      <c r="AT223" s="5"/>
      <c r="AU223" s="5"/>
      <c r="AV223" s="5"/>
      <c r="AW223" s="5"/>
      <c r="AX223" s="5"/>
      <c r="AY223" s="5"/>
      <c r="AZ223" s="5"/>
      <c r="BA223" s="5"/>
      <c r="BB223" s="5"/>
      <c r="BC223" s="5"/>
      <c r="BD223" s="5"/>
      <c r="BE223" s="5"/>
      <c r="BF223" s="5"/>
      <c r="BG223" s="5"/>
      <c r="BH223" s="5"/>
    </row>
    <row r="224" spans="1:60" ht="15.75" customHeight="1">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c r="AS224" s="5"/>
      <c r="AT224" s="5"/>
      <c r="AU224" s="5"/>
      <c r="AV224" s="5"/>
      <c r="AW224" s="5"/>
      <c r="AX224" s="5"/>
      <c r="AY224" s="5"/>
      <c r="AZ224" s="5"/>
      <c r="BA224" s="5"/>
      <c r="BB224" s="5"/>
      <c r="BC224" s="5"/>
      <c r="BD224" s="5"/>
      <c r="BE224" s="5"/>
      <c r="BF224" s="5"/>
      <c r="BG224" s="5"/>
      <c r="BH224" s="5"/>
    </row>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50">
    <mergeCell ref="BB6:BC6"/>
    <mergeCell ref="BD6:BE6"/>
    <mergeCell ref="BF6:BG6"/>
    <mergeCell ref="AD6:AE6"/>
    <mergeCell ref="AF6:AG6"/>
    <mergeCell ref="AH6:AI6"/>
    <mergeCell ref="AJ6:AK6"/>
    <mergeCell ref="AL6:AM6"/>
    <mergeCell ref="AN6:AO6"/>
    <mergeCell ref="AP6:AQ6"/>
    <mergeCell ref="AR6:AS6"/>
    <mergeCell ref="AT6:AU6"/>
    <mergeCell ref="AV6:AW6"/>
    <mergeCell ref="AX6:AY6"/>
    <mergeCell ref="AZ6:BA6"/>
    <mergeCell ref="AP5:AW5"/>
    <mergeCell ref="AX5:BE5"/>
    <mergeCell ref="B6:C6"/>
    <mergeCell ref="D6:E6"/>
    <mergeCell ref="F6:G6"/>
    <mergeCell ref="H6:I6"/>
    <mergeCell ref="J6:K6"/>
    <mergeCell ref="L6:M6"/>
    <mergeCell ref="N6:O6"/>
    <mergeCell ref="P6:Q6"/>
    <mergeCell ref="R6:S6"/>
    <mergeCell ref="T6:U6"/>
    <mergeCell ref="V6:W6"/>
    <mergeCell ref="X6:Y6"/>
    <mergeCell ref="Z6:AA6"/>
    <mergeCell ref="AB6:AC6"/>
    <mergeCell ref="B5:I5"/>
    <mergeCell ref="J5:Q5"/>
    <mergeCell ref="R5:Y5"/>
    <mergeCell ref="Z5:AG5"/>
    <mergeCell ref="AH5:AO5"/>
    <mergeCell ref="L17:M17"/>
    <mergeCell ref="N17:O17"/>
    <mergeCell ref="B16:C16"/>
    <mergeCell ref="D16:E16"/>
    <mergeCell ref="F16:G16"/>
    <mergeCell ref="H16:I16"/>
    <mergeCell ref="J16:K16"/>
    <mergeCell ref="L16:M16"/>
    <mergeCell ref="N16:O16"/>
    <mergeCell ref="B17:C17"/>
    <mergeCell ref="D17:E17"/>
    <mergeCell ref="F17:G17"/>
    <mergeCell ref="H17:I17"/>
    <mergeCell ref="J17:K17"/>
  </mergeCells>
  <pageMargins left="0.75" right="0.75" top="1" bottom="1" header="0" footer="0"/>
  <pageSetup paperSize="9" orientation="portrai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0"/>
  </sheetPr>
  <dimension ref="A1:Z1000"/>
  <sheetViews>
    <sheetView workbookViewId="0">
      <pane xSplit="1" topLeftCell="B1" activePane="topRight" state="frozen"/>
      <selection pane="topRight" activeCell="C2" sqref="C2"/>
    </sheetView>
  </sheetViews>
  <sheetFormatPr defaultColWidth="12.6640625" defaultRowHeight="15" customHeight="1"/>
  <cols>
    <col min="1" max="1" width="32" customWidth="1"/>
    <col min="2" max="2" width="19.21875" customWidth="1"/>
    <col min="3" max="3" width="19" customWidth="1"/>
    <col min="4" max="4" width="14.33203125" customWidth="1"/>
    <col min="5" max="5" width="13" customWidth="1"/>
    <col min="6" max="6" width="15.109375" customWidth="1"/>
    <col min="7" max="7" width="13" customWidth="1"/>
    <col min="8" max="8" width="15.109375" customWidth="1"/>
    <col min="9" max="12" width="13" customWidth="1"/>
  </cols>
  <sheetData>
    <row r="1" spans="1:26" ht="15.75" customHeight="1">
      <c r="A1" s="1" t="s">
        <v>263</v>
      </c>
      <c r="B1" s="5"/>
      <c r="C1" s="5"/>
      <c r="D1" s="5"/>
      <c r="E1" s="5"/>
      <c r="F1" s="5"/>
      <c r="G1" s="5"/>
      <c r="H1" s="5"/>
      <c r="I1" s="5"/>
      <c r="J1" s="5"/>
      <c r="K1" s="5"/>
      <c r="L1" s="5"/>
      <c r="M1" s="5"/>
      <c r="N1" s="5"/>
      <c r="O1" s="5"/>
      <c r="P1" s="5"/>
      <c r="Q1" s="5"/>
      <c r="R1" s="5"/>
      <c r="S1" s="5"/>
      <c r="T1" s="5"/>
      <c r="U1" s="5"/>
      <c r="V1" s="5"/>
      <c r="W1" s="5"/>
      <c r="X1" s="5"/>
      <c r="Y1" s="5"/>
      <c r="Z1" s="5"/>
    </row>
    <row r="2" spans="1:26" ht="15.75" customHeight="1">
      <c r="A2" s="5"/>
      <c r="B2" s="5"/>
      <c r="C2" s="5"/>
      <c r="D2" s="5"/>
      <c r="E2" s="5"/>
      <c r="F2" s="5"/>
      <c r="G2" s="5"/>
      <c r="H2" s="5"/>
      <c r="I2" s="5"/>
      <c r="J2" s="5"/>
      <c r="K2" s="5"/>
      <c r="L2" s="5"/>
      <c r="M2" s="5"/>
      <c r="N2" s="5"/>
      <c r="O2" s="5"/>
      <c r="P2" s="5"/>
      <c r="Q2" s="5"/>
      <c r="R2" s="5"/>
      <c r="S2" s="5"/>
      <c r="T2" s="5"/>
      <c r="U2" s="5"/>
      <c r="V2" s="5"/>
      <c r="W2" s="5"/>
      <c r="X2" s="5"/>
      <c r="Y2" s="5"/>
      <c r="Z2" s="5"/>
    </row>
    <row r="3" spans="1:26" ht="15.75" customHeight="1">
      <c r="A3" s="47"/>
      <c r="B3" s="105" t="s">
        <v>265</v>
      </c>
      <c r="C3" s="106"/>
      <c r="D3" s="106"/>
      <c r="E3" s="106"/>
      <c r="F3" s="106"/>
      <c r="G3" s="106"/>
      <c r="H3" s="106"/>
      <c r="I3" s="106"/>
      <c r="J3" s="106"/>
      <c r="K3" s="106"/>
      <c r="L3" s="107"/>
      <c r="M3" s="5"/>
      <c r="N3" s="5"/>
      <c r="O3" s="5"/>
      <c r="P3" s="5"/>
      <c r="Q3" s="5"/>
      <c r="R3" s="5"/>
      <c r="S3" s="5"/>
      <c r="T3" s="5"/>
      <c r="U3" s="5"/>
      <c r="V3" s="5"/>
      <c r="W3" s="5"/>
      <c r="X3" s="5"/>
      <c r="Y3" s="5"/>
      <c r="Z3" s="5"/>
    </row>
    <row r="4" spans="1:26" ht="22.8">
      <c r="A4" s="10" t="s">
        <v>266</v>
      </c>
      <c r="B4" s="10" t="s">
        <v>267</v>
      </c>
      <c r="C4" s="10" t="s">
        <v>268</v>
      </c>
      <c r="D4" s="10" t="s">
        <v>269</v>
      </c>
      <c r="E4" s="10" t="s">
        <v>270</v>
      </c>
      <c r="F4" s="10" t="s">
        <v>271</v>
      </c>
      <c r="G4" s="10" t="s">
        <v>272</v>
      </c>
      <c r="H4" s="10" t="s">
        <v>273</v>
      </c>
      <c r="I4" s="10" t="s">
        <v>274</v>
      </c>
      <c r="J4" s="10" t="s">
        <v>275</v>
      </c>
      <c r="K4" s="10" t="s">
        <v>276</v>
      </c>
      <c r="L4" s="10" t="s">
        <v>277</v>
      </c>
      <c r="M4" s="5"/>
      <c r="N4" s="5"/>
      <c r="O4" s="5"/>
      <c r="P4" s="5"/>
      <c r="Q4" s="5"/>
      <c r="R4" s="5"/>
      <c r="S4" s="5"/>
      <c r="T4" s="5"/>
      <c r="U4" s="5"/>
      <c r="V4" s="5"/>
      <c r="W4" s="5"/>
      <c r="X4" s="5"/>
      <c r="Y4" s="5"/>
      <c r="Z4" s="5"/>
    </row>
    <row r="5" spans="1:26" ht="15.75" customHeight="1">
      <c r="A5" s="16" t="s">
        <v>278</v>
      </c>
      <c r="B5" s="60">
        <v>-18.8</v>
      </c>
      <c r="C5" s="60">
        <v>-1.7</v>
      </c>
      <c r="D5" s="60">
        <v>18.2</v>
      </c>
      <c r="E5" s="60">
        <v>11.6</v>
      </c>
      <c r="F5" s="60">
        <v>13</v>
      </c>
      <c r="G5" s="60">
        <v>2.2000000000000002</v>
      </c>
      <c r="H5" s="60">
        <v>-1.7</v>
      </c>
      <c r="I5" s="60">
        <v>-6</v>
      </c>
      <c r="J5" s="60">
        <v>-9.3000000000000007</v>
      </c>
      <c r="K5" s="60">
        <v>-3.8</v>
      </c>
      <c r="L5" s="60">
        <v>4.5</v>
      </c>
      <c r="M5" s="5"/>
      <c r="N5" s="5"/>
      <c r="O5" s="5"/>
      <c r="P5" s="5"/>
      <c r="Q5" s="5"/>
      <c r="R5" s="5"/>
      <c r="S5" s="5"/>
      <c r="T5" s="5"/>
      <c r="U5" s="5"/>
      <c r="V5" s="5"/>
      <c r="W5" s="5"/>
      <c r="X5" s="5"/>
      <c r="Y5" s="5"/>
      <c r="Z5" s="5"/>
    </row>
    <row r="6" spans="1:26" ht="15.75" customHeight="1">
      <c r="A6" s="10" t="s">
        <v>281</v>
      </c>
      <c r="B6" s="58">
        <v>-45.1</v>
      </c>
      <c r="C6" s="58">
        <v>-18</v>
      </c>
      <c r="D6" s="58">
        <v>56.9</v>
      </c>
      <c r="E6" s="58">
        <v>39.799999999999997</v>
      </c>
      <c r="F6" s="58">
        <v>17</v>
      </c>
      <c r="G6" s="58">
        <v>15</v>
      </c>
      <c r="H6" s="58">
        <v>-5.2</v>
      </c>
      <c r="I6" s="58">
        <v>-21.4</v>
      </c>
      <c r="J6" s="58">
        <v>-8.9</v>
      </c>
      <c r="K6" s="58">
        <v>-6.9</v>
      </c>
      <c r="L6" s="58">
        <v>5.9</v>
      </c>
      <c r="M6" s="5"/>
      <c r="N6" s="5"/>
      <c r="O6" s="5"/>
      <c r="P6" s="5"/>
      <c r="Q6" s="5"/>
      <c r="R6" s="5"/>
      <c r="S6" s="5"/>
      <c r="T6" s="5"/>
      <c r="U6" s="5"/>
      <c r="V6" s="5"/>
      <c r="W6" s="5"/>
      <c r="X6" s="5"/>
      <c r="Y6" s="5"/>
      <c r="Z6" s="5"/>
    </row>
    <row r="7" spans="1:26" ht="15.75" customHeight="1">
      <c r="A7" s="16" t="s">
        <v>282</v>
      </c>
      <c r="B7" s="60">
        <v>-24.9</v>
      </c>
      <c r="C7" s="60">
        <v>-8</v>
      </c>
      <c r="D7" s="60">
        <v>24.8</v>
      </c>
      <c r="E7" s="60">
        <v>17.2</v>
      </c>
      <c r="F7" s="60">
        <v>11.8</v>
      </c>
      <c r="G7" s="60">
        <v>5.2</v>
      </c>
      <c r="H7" s="60">
        <v>-8.6</v>
      </c>
      <c r="I7" s="60">
        <v>-11.2</v>
      </c>
      <c r="J7" s="60">
        <v>-12.6</v>
      </c>
      <c r="K7" s="60">
        <v>2.2999999999999998</v>
      </c>
      <c r="L7" s="60">
        <v>5.8</v>
      </c>
      <c r="M7" s="5"/>
      <c r="N7" s="5"/>
      <c r="O7" s="5"/>
      <c r="P7" s="5"/>
      <c r="Q7" s="5"/>
      <c r="R7" s="5"/>
      <c r="S7" s="5"/>
      <c r="T7" s="5"/>
      <c r="U7" s="5"/>
      <c r="V7" s="5"/>
      <c r="W7" s="5"/>
      <c r="X7" s="5"/>
      <c r="Y7" s="5"/>
      <c r="Z7" s="5"/>
    </row>
    <row r="8" spans="1:26" ht="15.75" customHeight="1">
      <c r="A8" s="10" t="s">
        <v>283</v>
      </c>
      <c r="B8" s="58">
        <v>31.6</v>
      </c>
      <c r="C8" s="58">
        <v>9.1999999999999993</v>
      </c>
      <c r="D8" s="58">
        <v>15.9</v>
      </c>
      <c r="E8" s="58">
        <v>13.6</v>
      </c>
      <c r="F8" s="58">
        <v>-8.4</v>
      </c>
      <c r="G8" s="58">
        <v>-1.4</v>
      </c>
      <c r="H8" s="58">
        <v>-3.9</v>
      </c>
      <c r="I8" s="58">
        <v>-0.1</v>
      </c>
      <c r="J8" s="58">
        <v>4.7</v>
      </c>
      <c r="K8" s="58">
        <v>-0.9</v>
      </c>
      <c r="L8" s="58">
        <v>-12.6</v>
      </c>
      <c r="M8" s="5"/>
      <c r="N8" s="5"/>
      <c r="O8" s="5"/>
      <c r="P8" s="5"/>
      <c r="Q8" s="5"/>
      <c r="R8" s="5"/>
      <c r="S8" s="5"/>
      <c r="T8" s="5"/>
      <c r="U8" s="5"/>
      <c r="V8" s="5"/>
      <c r="W8" s="5"/>
      <c r="X8" s="5"/>
      <c r="Y8" s="5"/>
      <c r="Z8" s="5"/>
    </row>
    <row r="9" spans="1:26" ht="15.75" customHeight="1">
      <c r="A9" s="16" t="s">
        <v>284</v>
      </c>
      <c r="B9" s="60">
        <v>0.8</v>
      </c>
      <c r="C9" s="60">
        <v>9.3000000000000007</v>
      </c>
      <c r="D9" s="60">
        <v>4.5999999999999996</v>
      </c>
      <c r="E9" s="60">
        <v>0.9</v>
      </c>
      <c r="F9" s="60">
        <v>4.5999999999999996</v>
      </c>
      <c r="G9" s="60">
        <v>4.4000000000000004</v>
      </c>
      <c r="H9" s="60">
        <v>-3.2</v>
      </c>
      <c r="I9" s="60">
        <v>0.2</v>
      </c>
      <c r="J9" s="60">
        <v>-3.6</v>
      </c>
      <c r="K9" s="60">
        <v>3.7</v>
      </c>
      <c r="L9" s="60">
        <v>6.6</v>
      </c>
      <c r="M9" s="5"/>
      <c r="N9" s="5"/>
      <c r="O9" s="5"/>
      <c r="P9" s="5"/>
      <c r="Q9" s="5"/>
      <c r="R9" s="5"/>
      <c r="S9" s="5"/>
      <c r="T9" s="5"/>
      <c r="U9" s="5"/>
      <c r="V9" s="5"/>
      <c r="W9" s="5"/>
      <c r="X9" s="5"/>
      <c r="Y9" s="5"/>
      <c r="Z9" s="5"/>
    </row>
    <row r="10" spans="1:26" ht="13.8">
      <c r="A10" s="10" t="s">
        <v>285</v>
      </c>
      <c r="B10" s="58">
        <v>-1.1000000000000001</v>
      </c>
      <c r="C10" s="58">
        <v>4</v>
      </c>
      <c r="D10" s="58">
        <v>6.3</v>
      </c>
      <c r="E10" s="58">
        <v>2.8</v>
      </c>
      <c r="F10" s="58">
        <v>-1.4</v>
      </c>
      <c r="G10" s="58">
        <v>-3.5</v>
      </c>
      <c r="H10" s="58">
        <v>-0.3</v>
      </c>
      <c r="I10" s="58">
        <v>1.3</v>
      </c>
      <c r="J10" s="58">
        <v>0.4</v>
      </c>
      <c r="K10" s="58">
        <v>0.7</v>
      </c>
      <c r="L10" s="58">
        <v>1.5</v>
      </c>
      <c r="M10" s="5"/>
      <c r="N10" s="5"/>
      <c r="O10" s="5"/>
      <c r="P10" s="5"/>
      <c r="Q10" s="5"/>
      <c r="R10" s="5"/>
      <c r="S10" s="5"/>
      <c r="T10" s="5"/>
      <c r="U10" s="5"/>
      <c r="V10" s="5"/>
      <c r="W10" s="5"/>
      <c r="X10" s="5"/>
      <c r="Y10" s="5"/>
      <c r="Z10" s="5"/>
    </row>
    <row r="11" spans="1:26" ht="15.75" customHeight="1">
      <c r="A11" s="22" t="s">
        <v>82</v>
      </c>
      <c r="B11" s="62">
        <v>-14.3</v>
      </c>
      <c r="C11" s="62">
        <v>-2.5</v>
      </c>
      <c r="D11" s="62">
        <v>15.3</v>
      </c>
      <c r="E11" s="62">
        <v>8</v>
      </c>
      <c r="F11" s="62">
        <v>4</v>
      </c>
      <c r="G11" s="62">
        <v>1.2</v>
      </c>
      <c r="H11" s="62">
        <v>-1.8</v>
      </c>
      <c r="I11" s="62">
        <v>-3.7</v>
      </c>
      <c r="J11" s="62">
        <v>-2.4</v>
      </c>
      <c r="K11" s="62">
        <v>-0.5</v>
      </c>
      <c r="L11" s="62">
        <v>1.8</v>
      </c>
      <c r="M11" s="5"/>
      <c r="N11" s="5"/>
      <c r="O11" s="5"/>
      <c r="P11" s="5"/>
      <c r="Q11" s="5"/>
      <c r="R11" s="5"/>
      <c r="S11" s="5"/>
      <c r="T11" s="5"/>
      <c r="U11" s="5"/>
      <c r="V11" s="5"/>
      <c r="W11" s="5"/>
      <c r="X11" s="5"/>
      <c r="Y11" s="5"/>
      <c r="Z11" s="5"/>
    </row>
    <row r="12" spans="1:26" ht="15.75" customHeight="1">
      <c r="A12" s="25" t="s">
        <v>107</v>
      </c>
      <c r="B12" s="5"/>
      <c r="C12" s="5"/>
      <c r="D12" s="5"/>
      <c r="E12" s="5"/>
      <c r="F12" s="5"/>
      <c r="G12" s="5"/>
      <c r="H12" s="5"/>
      <c r="I12" s="5"/>
      <c r="J12" s="5"/>
      <c r="K12" s="5"/>
      <c r="L12" s="5"/>
      <c r="M12" s="5"/>
      <c r="N12" s="5"/>
      <c r="O12" s="5"/>
      <c r="P12" s="5"/>
      <c r="Q12" s="5"/>
      <c r="R12" s="5"/>
      <c r="S12" s="5"/>
      <c r="T12" s="5"/>
      <c r="U12" s="5"/>
      <c r="V12" s="5"/>
      <c r="W12" s="5"/>
      <c r="X12" s="5"/>
      <c r="Y12" s="5"/>
      <c r="Z12" s="5"/>
    </row>
    <row r="13" spans="1:26" ht="15.75" customHeight="1">
      <c r="A13" s="25" t="s">
        <v>84</v>
      </c>
      <c r="B13" s="5"/>
      <c r="C13" s="5"/>
      <c r="D13" s="5"/>
      <c r="E13" s="5"/>
      <c r="F13" s="5"/>
      <c r="G13" s="5"/>
      <c r="H13" s="5"/>
      <c r="I13" s="5"/>
      <c r="J13" s="5"/>
      <c r="K13" s="5"/>
      <c r="L13" s="5"/>
      <c r="M13" s="5"/>
      <c r="N13" s="5"/>
      <c r="O13" s="5"/>
      <c r="P13" s="5"/>
      <c r="Q13" s="5"/>
      <c r="R13" s="5"/>
      <c r="S13" s="5"/>
      <c r="T13" s="5"/>
      <c r="U13" s="5"/>
      <c r="V13" s="5"/>
      <c r="W13" s="5"/>
      <c r="X13" s="5"/>
      <c r="Y13" s="5"/>
      <c r="Z13" s="5"/>
    </row>
    <row r="14" spans="1:26" ht="15.75" customHeight="1">
      <c r="A14" s="5"/>
      <c r="B14" s="5"/>
      <c r="C14" s="5"/>
      <c r="D14" s="5"/>
      <c r="E14" s="5"/>
      <c r="F14" s="5"/>
      <c r="G14" s="5"/>
      <c r="H14" s="5"/>
      <c r="I14" s="5"/>
      <c r="J14" s="5"/>
      <c r="K14" s="5"/>
      <c r="L14" s="5"/>
      <c r="M14" s="5"/>
      <c r="N14" s="5"/>
      <c r="O14" s="5"/>
      <c r="P14" s="5"/>
      <c r="Q14" s="5"/>
      <c r="R14" s="5"/>
      <c r="S14" s="5"/>
      <c r="T14" s="5"/>
      <c r="U14" s="5"/>
      <c r="V14" s="5"/>
      <c r="W14" s="5"/>
      <c r="X14" s="5"/>
      <c r="Y14" s="5"/>
      <c r="Z14" s="5"/>
    </row>
    <row r="15" spans="1:26" ht="15.75" customHeight="1">
      <c r="A15" s="5"/>
      <c r="B15" s="5"/>
      <c r="C15" s="5"/>
      <c r="D15" s="5"/>
      <c r="E15" s="5"/>
      <c r="F15" s="5"/>
      <c r="G15" s="5"/>
      <c r="H15" s="5"/>
      <c r="I15" s="5"/>
      <c r="J15" s="5"/>
      <c r="K15" s="5"/>
      <c r="L15" s="5"/>
      <c r="M15" s="5"/>
      <c r="N15" s="5"/>
      <c r="O15" s="5"/>
      <c r="P15" s="5"/>
      <c r="Q15" s="5"/>
      <c r="R15" s="5"/>
      <c r="S15" s="5"/>
      <c r="T15" s="5"/>
      <c r="U15" s="5"/>
      <c r="V15" s="5"/>
      <c r="W15" s="5"/>
      <c r="X15" s="5"/>
      <c r="Y15" s="5"/>
      <c r="Z15" s="5"/>
    </row>
    <row r="16" spans="1:26" ht="15.75" customHeight="1">
      <c r="A16" s="5"/>
      <c r="B16" s="5"/>
      <c r="C16" s="5"/>
      <c r="D16" s="5"/>
      <c r="E16" s="5"/>
      <c r="F16" s="5"/>
      <c r="G16" s="5"/>
      <c r="H16" s="5"/>
      <c r="I16" s="5"/>
      <c r="J16" s="5"/>
      <c r="K16" s="5"/>
      <c r="L16" s="5"/>
      <c r="M16" s="5"/>
      <c r="N16" s="5"/>
      <c r="O16" s="5"/>
      <c r="P16" s="5"/>
      <c r="Q16" s="5"/>
      <c r="R16" s="5"/>
      <c r="S16" s="5"/>
      <c r="T16" s="5"/>
      <c r="U16" s="5"/>
      <c r="V16" s="5"/>
      <c r="W16" s="5"/>
      <c r="X16" s="5"/>
      <c r="Y16" s="5"/>
      <c r="Z16" s="5"/>
    </row>
    <row r="17" spans="1:26" ht="15.75" customHeight="1">
      <c r="A17" s="5"/>
      <c r="B17" s="5"/>
      <c r="C17" s="5"/>
      <c r="D17" s="5"/>
      <c r="E17" s="5"/>
      <c r="F17" s="5"/>
      <c r="G17" s="5"/>
      <c r="H17" s="5"/>
      <c r="I17" s="5"/>
      <c r="J17" s="5"/>
      <c r="K17" s="5"/>
      <c r="L17" s="5"/>
      <c r="M17" s="5"/>
      <c r="N17" s="5"/>
      <c r="O17" s="5"/>
      <c r="P17" s="5"/>
      <c r="Q17" s="5"/>
      <c r="R17" s="5"/>
      <c r="S17" s="5"/>
      <c r="T17" s="5"/>
      <c r="U17" s="5"/>
      <c r="V17" s="5"/>
      <c r="W17" s="5"/>
      <c r="X17" s="5"/>
      <c r="Y17" s="5"/>
      <c r="Z17" s="5"/>
    </row>
    <row r="18" spans="1:26" ht="15.75" customHeight="1">
      <c r="A18" s="5"/>
      <c r="B18" s="5"/>
      <c r="C18" s="5"/>
      <c r="D18" s="5"/>
      <c r="E18" s="5"/>
      <c r="F18" s="5"/>
      <c r="G18" s="5"/>
      <c r="H18" s="5"/>
      <c r="I18" s="5"/>
      <c r="J18" s="5"/>
      <c r="K18" s="5"/>
      <c r="L18" s="5"/>
      <c r="M18" s="5"/>
      <c r="N18" s="5"/>
      <c r="O18" s="5"/>
      <c r="P18" s="5"/>
      <c r="Q18" s="5"/>
      <c r="R18" s="5"/>
      <c r="S18" s="5"/>
      <c r="T18" s="5"/>
      <c r="U18" s="5"/>
      <c r="V18" s="5"/>
      <c r="W18" s="5"/>
      <c r="X18" s="5"/>
      <c r="Y18" s="5"/>
      <c r="Z18" s="5"/>
    </row>
    <row r="19" spans="1:26" ht="15.75" customHeight="1">
      <c r="A19" s="5"/>
      <c r="B19" s="5"/>
      <c r="C19" s="5"/>
      <c r="D19" s="5"/>
      <c r="E19" s="5"/>
      <c r="F19" s="5"/>
      <c r="G19" s="5"/>
      <c r="H19" s="5"/>
      <c r="I19" s="5"/>
      <c r="J19" s="5"/>
      <c r="K19" s="5"/>
      <c r="L19" s="5"/>
      <c r="M19" s="5"/>
      <c r="N19" s="5"/>
      <c r="O19" s="5"/>
      <c r="P19" s="5"/>
      <c r="Q19" s="5"/>
      <c r="R19" s="5"/>
      <c r="S19" s="5"/>
      <c r="T19" s="5"/>
      <c r="U19" s="5"/>
      <c r="V19" s="5"/>
      <c r="W19" s="5"/>
      <c r="X19" s="5"/>
      <c r="Y19" s="5"/>
      <c r="Z19" s="5"/>
    </row>
    <row r="20" spans="1:26" ht="15.75" customHeight="1">
      <c r="A20" s="5"/>
      <c r="B20" s="5"/>
      <c r="C20" s="5"/>
      <c r="D20" s="5"/>
      <c r="E20" s="5"/>
      <c r="F20" s="5"/>
      <c r="G20" s="5"/>
      <c r="H20" s="5"/>
      <c r="I20" s="5"/>
      <c r="J20" s="5"/>
      <c r="K20" s="5"/>
      <c r="L20" s="5"/>
      <c r="M20" s="5"/>
      <c r="N20" s="5"/>
      <c r="O20" s="5"/>
      <c r="P20" s="5"/>
      <c r="Q20" s="5"/>
      <c r="R20" s="5"/>
      <c r="S20" s="5"/>
      <c r="T20" s="5"/>
      <c r="U20" s="5"/>
      <c r="V20" s="5"/>
      <c r="W20" s="5"/>
      <c r="X20" s="5"/>
      <c r="Y20" s="5"/>
      <c r="Z20" s="5"/>
    </row>
    <row r="21" spans="1:26" ht="15.75" customHeight="1">
      <c r="A21" s="5"/>
      <c r="B21" s="5"/>
      <c r="C21" s="5"/>
      <c r="D21" s="5"/>
      <c r="E21" s="5"/>
      <c r="F21" s="5"/>
      <c r="G21" s="5"/>
      <c r="H21" s="5"/>
      <c r="I21" s="5"/>
      <c r="J21" s="117"/>
      <c r="K21" s="118"/>
      <c r="L21" s="5"/>
      <c r="M21" s="5"/>
      <c r="N21" s="5"/>
      <c r="O21" s="5"/>
      <c r="P21" s="5"/>
      <c r="Q21" s="5"/>
      <c r="R21" s="5"/>
      <c r="S21" s="5"/>
      <c r="T21" s="5"/>
      <c r="U21" s="5"/>
      <c r="V21" s="5"/>
      <c r="W21" s="5"/>
      <c r="X21" s="5"/>
      <c r="Y21" s="5"/>
      <c r="Z21" s="5"/>
    </row>
    <row r="22" spans="1:26" ht="15.75" customHeight="1">
      <c r="A22" s="5"/>
      <c r="B22" s="5"/>
      <c r="C22" s="5"/>
      <c r="D22" s="5"/>
      <c r="E22" s="5"/>
      <c r="F22" s="5"/>
      <c r="G22" s="5"/>
      <c r="H22" s="5"/>
      <c r="I22" s="5"/>
      <c r="J22" s="5"/>
      <c r="K22" s="5"/>
      <c r="L22" s="5"/>
      <c r="M22" s="5"/>
      <c r="N22" s="5"/>
      <c r="O22" s="5"/>
      <c r="P22" s="5"/>
      <c r="Q22" s="5"/>
      <c r="R22" s="5"/>
      <c r="S22" s="5"/>
      <c r="T22" s="5"/>
      <c r="U22" s="5"/>
      <c r="V22" s="5"/>
      <c r="W22" s="5"/>
      <c r="X22" s="5"/>
      <c r="Y22" s="5"/>
      <c r="Z22" s="5"/>
    </row>
    <row r="23" spans="1:26" ht="15.75" customHeight="1">
      <c r="A23" s="5"/>
      <c r="B23" s="5"/>
      <c r="C23" s="5"/>
      <c r="D23" s="5"/>
      <c r="E23" s="5"/>
      <c r="F23" s="5"/>
      <c r="G23" s="5"/>
      <c r="H23" s="5"/>
      <c r="I23" s="5"/>
      <c r="J23" s="5"/>
      <c r="K23" s="5"/>
      <c r="L23" s="5"/>
      <c r="M23" s="5"/>
      <c r="N23" s="5"/>
      <c r="O23" s="5"/>
      <c r="P23" s="5"/>
      <c r="Q23" s="5"/>
      <c r="R23" s="5"/>
      <c r="S23" s="5"/>
      <c r="T23" s="5"/>
      <c r="U23" s="5"/>
      <c r="V23" s="5"/>
      <c r="W23" s="5"/>
      <c r="X23" s="5"/>
      <c r="Y23" s="5"/>
      <c r="Z23" s="5"/>
    </row>
    <row r="24" spans="1:26" ht="15.75" customHeight="1">
      <c r="A24" s="5"/>
      <c r="B24" s="5"/>
      <c r="C24" s="5"/>
      <c r="D24" s="5"/>
      <c r="E24" s="5"/>
      <c r="F24" s="5"/>
      <c r="G24" s="5"/>
      <c r="H24" s="5"/>
      <c r="I24" s="5"/>
      <c r="J24" s="5"/>
      <c r="K24" s="5"/>
      <c r="L24" s="5"/>
      <c r="M24" s="5"/>
      <c r="N24" s="5"/>
      <c r="O24" s="5"/>
      <c r="P24" s="5"/>
      <c r="Q24" s="5"/>
      <c r="R24" s="5"/>
      <c r="S24" s="5"/>
      <c r="T24" s="5"/>
      <c r="U24" s="5"/>
      <c r="V24" s="5"/>
      <c r="W24" s="5"/>
      <c r="X24" s="5"/>
      <c r="Y24" s="5"/>
      <c r="Z24" s="5"/>
    </row>
    <row r="25" spans="1:26" ht="15.75" customHeight="1">
      <c r="A25" s="5"/>
      <c r="B25" s="5"/>
      <c r="C25" s="5"/>
      <c r="D25" s="5"/>
      <c r="E25" s="5"/>
      <c r="F25" s="5"/>
      <c r="G25" s="5"/>
      <c r="H25" s="5"/>
      <c r="I25" s="5"/>
      <c r="J25" s="5"/>
      <c r="K25" s="5"/>
      <c r="L25" s="5"/>
      <c r="M25" s="5"/>
      <c r="N25" s="5"/>
      <c r="O25" s="5"/>
      <c r="P25" s="5"/>
      <c r="Q25" s="5"/>
      <c r="R25" s="5"/>
      <c r="S25" s="5"/>
      <c r="T25" s="5"/>
      <c r="U25" s="5"/>
      <c r="V25" s="5"/>
      <c r="W25" s="5"/>
      <c r="X25" s="5"/>
      <c r="Y25" s="5"/>
      <c r="Z25" s="5"/>
    </row>
    <row r="26" spans="1:26" ht="15.75" customHeight="1">
      <c r="A26" s="5"/>
      <c r="B26" s="5"/>
      <c r="C26" s="5"/>
      <c r="D26" s="5"/>
      <c r="E26" s="5"/>
      <c r="F26" s="5"/>
      <c r="G26" s="5"/>
      <c r="H26" s="5"/>
      <c r="I26" s="5"/>
      <c r="J26" s="5"/>
      <c r="K26" s="5"/>
      <c r="L26" s="5"/>
      <c r="M26" s="5"/>
      <c r="N26" s="5"/>
      <c r="O26" s="5"/>
      <c r="P26" s="5"/>
      <c r="Q26" s="5"/>
      <c r="R26" s="5"/>
      <c r="S26" s="5"/>
      <c r="T26" s="5"/>
      <c r="U26" s="5"/>
      <c r="V26" s="5"/>
      <c r="W26" s="5"/>
      <c r="X26" s="5"/>
      <c r="Y26" s="5"/>
      <c r="Z26" s="5"/>
    </row>
    <row r="27" spans="1:26" ht="15.75" customHeight="1">
      <c r="A27" s="5"/>
      <c r="B27" s="5"/>
      <c r="C27" s="5"/>
      <c r="D27" s="5"/>
      <c r="E27" s="5"/>
      <c r="F27" s="5"/>
      <c r="G27" s="5"/>
      <c r="H27" s="5"/>
      <c r="I27" s="5"/>
      <c r="J27" s="5"/>
      <c r="K27" s="5"/>
      <c r="L27" s="5"/>
      <c r="M27" s="5"/>
      <c r="N27" s="5"/>
      <c r="O27" s="5"/>
      <c r="P27" s="5"/>
      <c r="Q27" s="5"/>
      <c r="R27" s="5"/>
      <c r="S27" s="5"/>
      <c r="T27" s="5"/>
      <c r="U27" s="5"/>
      <c r="V27" s="5"/>
      <c r="W27" s="5"/>
      <c r="X27" s="5"/>
      <c r="Y27" s="5"/>
      <c r="Z27" s="5"/>
    </row>
    <row r="28" spans="1:26" ht="15.75" customHeight="1">
      <c r="A28" s="5"/>
      <c r="B28" s="5"/>
      <c r="C28" s="5"/>
      <c r="D28" s="5"/>
      <c r="E28" s="5"/>
      <c r="F28" s="5"/>
      <c r="G28" s="5"/>
      <c r="H28" s="5"/>
      <c r="I28" s="5"/>
      <c r="J28" s="5"/>
      <c r="K28" s="5"/>
      <c r="L28" s="5"/>
      <c r="M28" s="5"/>
      <c r="N28" s="5"/>
      <c r="O28" s="5"/>
      <c r="P28" s="5"/>
      <c r="Q28" s="5"/>
      <c r="R28" s="5"/>
      <c r="S28" s="5"/>
      <c r="T28" s="5"/>
      <c r="U28" s="5"/>
      <c r="V28" s="5"/>
      <c r="W28" s="5"/>
      <c r="X28" s="5"/>
      <c r="Y28" s="5"/>
      <c r="Z28" s="5"/>
    </row>
    <row r="29" spans="1:26" ht="15.75" customHeight="1">
      <c r="A29" s="5"/>
      <c r="B29" s="5"/>
      <c r="C29" s="5"/>
      <c r="D29" s="5"/>
      <c r="E29" s="5"/>
      <c r="F29" s="5"/>
      <c r="G29" s="5"/>
      <c r="H29" s="5"/>
      <c r="I29" s="5"/>
      <c r="J29" s="5"/>
      <c r="K29" s="5"/>
      <c r="L29" s="5"/>
      <c r="M29" s="5"/>
      <c r="N29" s="5"/>
      <c r="O29" s="5"/>
      <c r="P29" s="5"/>
      <c r="Q29" s="5"/>
      <c r="R29" s="5"/>
      <c r="S29" s="5"/>
      <c r="T29" s="5"/>
      <c r="U29" s="5"/>
      <c r="V29" s="5"/>
      <c r="W29" s="5"/>
      <c r="X29" s="5"/>
      <c r="Y29" s="5"/>
      <c r="Z29" s="5"/>
    </row>
    <row r="30" spans="1:26" ht="15.75" customHeight="1">
      <c r="A30" s="5"/>
      <c r="B30" s="5"/>
      <c r="C30" s="5"/>
      <c r="D30" s="5"/>
      <c r="E30" s="5"/>
      <c r="F30" s="5"/>
      <c r="G30" s="5"/>
      <c r="H30" s="5"/>
      <c r="I30" s="5"/>
      <c r="J30" s="5"/>
      <c r="K30" s="5"/>
      <c r="L30" s="5"/>
      <c r="M30" s="5"/>
      <c r="N30" s="5"/>
      <c r="O30" s="5"/>
      <c r="P30" s="5"/>
      <c r="Q30" s="5"/>
      <c r="R30" s="5"/>
      <c r="S30" s="5"/>
      <c r="T30" s="5"/>
      <c r="U30" s="5"/>
      <c r="V30" s="5"/>
      <c r="W30" s="5"/>
      <c r="X30" s="5"/>
      <c r="Y30" s="5"/>
      <c r="Z30" s="5"/>
    </row>
    <row r="31" spans="1:26" ht="15.75" customHeight="1">
      <c r="A31" s="5"/>
      <c r="B31" s="5"/>
      <c r="C31" s="5"/>
      <c r="D31" s="5"/>
      <c r="E31" s="5"/>
      <c r="F31" s="5"/>
      <c r="G31" s="5"/>
      <c r="H31" s="5"/>
      <c r="I31" s="5"/>
      <c r="J31" s="5"/>
      <c r="K31" s="5"/>
      <c r="L31" s="5"/>
      <c r="M31" s="5"/>
      <c r="N31" s="5"/>
      <c r="O31" s="5"/>
      <c r="P31" s="5"/>
      <c r="Q31" s="5"/>
      <c r="R31" s="5"/>
      <c r="S31" s="5"/>
      <c r="T31" s="5"/>
      <c r="U31" s="5"/>
      <c r="V31" s="5"/>
      <c r="W31" s="5"/>
      <c r="X31" s="5"/>
      <c r="Y31" s="5"/>
      <c r="Z31" s="5"/>
    </row>
    <row r="32" spans="1:26" ht="15.75" customHeight="1">
      <c r="A32" s="5"/>
      <c r="B32" s="5"/>
      <c r="C32" s="5"/>
      <c r="D32" s="5"/>
      <c r="E32" s="5"/>
      <c r="F32" s="5"/>
      <c r="G32" s="5"/>
      <c r="H32" s="5"/>
      <c r="I32" s="5"/>
      <c r="J32" s="5"/>
      <c r="K32" s="5"/>
      <c r="L32" s="5"/>
      <c r="M32" s="5"/>
      <c r="N32" s="5"/>
      <c r="O32" s="5"/>
      <c r="P32" s="5"/>
      <c r="Q32" s="5"/>
      <c r="R32" s="5"/>
      <c r="S32" s="5"/>
      <c r="T32" s="5"/>
      <c r="U32" s="5"/>
      <c r="V32" s="5"/>
      <c r="W32" s="5"/>
      <c r="X32" s="5"/>
      <c r="Y32" s="5"/>
      <c r="Z32" s="5"/>
    </row>
    <row r="33" spans="1:26" ht="15.75" customHeight="1">
      <c r="A33" s="5"/>
      <c r="B33" s="5"/>
      <c r="C33" s="5"/>
      <c r="D33" s="5"/>
      <c r="E33" s="5"/>
      <c r="F33" s="5"/>
      <c r="G33" s="5"/>
      <c r="H33" s="5"/>
      <c r="I33" s="5"/>
      <c r="J33" s="5"/>
      <c r="K33" s="5"/>
      <c r="L33" s="5"/>
      <c r="M33" s="5"/>
      <c r="N33" s="5"/>
      <c r="O33" s="5"/>
      <c r="P33" s="5"/>
      <c r="Q33" s="5"/>
      <c r="R33" s="5"/>
      <c r="S33" s="5"/>
      <c r="T33" s="5"/>
      <c r="U33" s="5"/>
      <c r="V33" s="5"/>
      <c r="W33" s="5"/>
      <c r="X33" s="5"/>
      <c r="Y33" s="5"/>
      <c r="Z33" s="5"/>
    </row>
    <row r="34" spans="1:26" ht="15.75" customHeight="1">
      <c r="A34" s="5"/>
      <c r="B34" s="5"/>
      <c r="C34" s="5"/>
      <c r="D34" s="5"/>
      <c r="E34" s="5"/>
      <c r="F34" s="5"/>
      <c r="G34" s="5"/>
      <c r="H34" s="5"/>
      <c r="I34" s="5"/>
      <c r="J34" s="5"/>
      <c r="K34" s="5"/>
      <c r="L34" s="5"/>
      <c r="M34" s="5"/>
      <c r="N34" s="5"/>
      <c r="O34" s="5"/>
      <c r="P34" s="5"/>
      <c r="Q34" s="5"/>
      <c r="R34" s="5"/>
      <c r="S34" s="5"/>
      <c r="T34" s="5"/>
      <c r="U34" s="5"/>
      <c r="V34" s="5"/>
      <c r="W34" s="5"/>
      <c r="X34" s="5"/>
      <c r="Y34" s="5"/>
      <c r="Z34" s="5"/>
    </row>
    <row r="35" spans="1:26" ht="15.75" customHeight="1">
      <c r="A35" s="5"/>
      <c r="B35" s="5"/>
      <c r="C35" s="5"/>
      <c r="D35" s="5"/>
      <c r="E35" s="5"/>
      <c r="F35" s="5"/>
      <c r="G35" s="5"/>
      <c r="H35" s="5"/>
      <c r="I35" s="5"/>
      <c r="J35" s="5"/>
      <c r="K35" s="5"/>
      <c r="L35" s="5"/>
      <c r="M35" s="5"/>
      <c r="N35" s="5"/>
      <c r="O35" s="5"/>
      <c r="P35" s="5"/>
      <c r="Q35" s="5"/>
      <c r="R35" s="5"/>
      <c r="S35" s="5"/>
      <c r="T35" s="5"/>
      <c r="U35" s="5"/>
      <c r="V35" s="5"/>
      <c r="W35" s="5"/>
      <c r="X35" s="5"/>
      <c r="Y35" s="5"/>
      <c r="Z35" s="5"/>
    </row>
    <row r="36" spans="1:26" ht="15.75" customHeight="1">
      <c r="A36" s="5"/>
      <c r="B36" s="5"/>
      <c r="C36" s="5"/>
      <c r="D36" s="5"/>
      <c r="E36" s="5"/>
      <c r="F36" s="5"/>
      <c r="G36" s="5"/>
      <c r="H36" s="5"/>
      <c r="I36" s="5"/>
      <c r="J36" s="5"/>
      <c r="K36" s="5"/>
      <c r="L36" s="5"/>
      <c r="M36" s="5"/>
      <c r="N36" s="5"/>
      <c r="O36" s="5"/>
      <c r="P36" s="5"/>
      <c r="Q36" s="5"/>
      <c r="R36" s="5"/>
      <c r="S36" s="5"/>
      <c r="T36" s="5"/>
      <c r="U36" s="5"/>
      <c r="V36" s="5"/>
      <c r="W36" s="5"/>
      <c r="X36" s="5"/>
      <c r="Y36" s="5"/>
      <c r="Z36" s="5"/>
    </row>
    <row r="37" spans="1:26" ht="15.75" customHeight="1">
      <c r="A37" s="5"/>
      <c r="B37" s="5"/>
      <c r="C37" s="5"/>
      <c r="D37" s="5"/>
      <c r="E37" s="5"/>
      <c r="F37" s="5"/>
      <c r="G37" s="5"/>
      <c r="H37" s="5"/>
      <c r="I37" s="5"/>
      <c r="J37" s="5"/>
      <c r="K37" s="5"/>
      <c r="L37" s="5"/>
      <c r="M37" s="5"/>
      <c r="N37" s="5"/>
      <c r="O37" s="5"/>
      <c r="P37" s="5"/>
      <c r="Q37" s="5"/>
      <c r="R37" s="5"/>
      <c r="S37" s="5"/>
      <c r="T37" s="5"/>
      <c r="U37" s="5"/>
      <c r="V37" s="5"/>
      <c r="W37" s="5"/>
      <c r="X37" s="5"/>
      <c r="Y37" s="5"/>
      <c r="Z37" s="5"/>
    </row>
    <row r="38" spans="1:26" ht="15.75" customHeight="1">
      <c r="A38" s="5"/>
      <c r="B38" s="5"/>
      <c r="C38" s="5"/>
      <c r="D38" s="5"/>
      <c r="E38" s="5"/>
      <c r="F38" s="5"/>
      <c r="G38" s="5"/>
      <c r="H38" s="5"/>
      <c r="I38" s="5"/>
      <c r="J38" s="5"/>
      <c r="K38" s="5"/>
      <c r="L38" s="5"/>
      <c r="M38" s="5"/>
      <c r="N38" s="5"/>
      <c r="O38" s="5"/>
      <c r="P38" s="5"/>
      <c r="Q38" s="5"/>
      <c r="R38" s="5"/>
      <c r="S38" s="5"/>
      <c r="T38" s="5"/>
      <c r="U38" s="5"/>
      <c r="V38" s="5"/>
      <c r="W38" s="5"/>
      <c r="X38" s="5"/>
      <c r="Y38" s="5"/>
      <c r="Z38" s="5"/>
    </row>
    <row r="39" spans="1:26" ht="15.75" customHeight="1">
      <c r="A39" s="5"/>
      <c r="B39" s="5"/>
      <c r="C39" s="5"/>
      <c r="D39" s="5"/>
      <c r="E39" s="5"/>
      <c r="F39" s="5"/>
      <c r="G39" s="5"/>
      <c r="H39" s="5"/>
      <c r="I39" s="5"/>
      <c r="J39" s="5"/>
      <c r="K39" s="5"/>
      <c r="L39" s="5"/>
      <c r="M39" s="5"/>
      <c r="N39" s="5"/>
      <c r="O39" s="5"/>
      <c r="P39" s="5"/>
      <c r="Q39" s="5"/>
      <c r="R39" s="5"/>
      <c r="S39" s="5"/>
      <c r="T39" s="5"/>
      <c r="U39" s="5"/>
      <c r="V39" s="5"/>
      <c r="W39" s="5"/>
      <c r="X39" s="5"/>
      <c r="Y39" s="5"/>
      <c r="Z39" s="5"/>
    </row>
    <row r="40" spans="1:26" ht="15.75" customHeight="1">
      <c r="A40" s="5"/>
      <c r="B40" s="5"/>
      <c r="C40" s="5"/>
      <c r="D40" s="5"/>
      <c r="E40" s="5"/>
      <c r="F40" s="5"/>
      <c r="G40" s="5"/>
      <c r="H40" s="5"/>
      <c r="I40" s="5"/>
      <c r="J40" s="5"/>
      <c r="K40" s="5"/>
      <c r="L40" s="5"/>
      <c r="M40" s="5"/>
      <c r="N40" s="5"/>
      <c r="O40" s="5"/>
      <c r="P40" s="5"/>
      <c r="Q40" s="5"/>
      <c r="R40" s="5"/>
      <c r="S40" s="5"/>
      <c r="T40" s="5"/>
      <c r="U40" s="5"/>
      <c r="V40" s="5"/>
      <c r="W40" s="5"/>
      <c r="X40" s="5"/>
      <c r="Y40" s="5"/>
      <c r="Z40" s="5"/>
    </row>
    <row r="41" spans="1:26" ht="15.75" customHeight="1">
      <c r="A41" s="5"/>
      <c r="B41" s="5"/>
      <c r="C41" s="5"/>
      <c r="D41" s="5"/>
      <c r="E41" s="5"/>
      <c r="F41" s="5"/>
      <c r="G41" s="5"/>
      <c r="H41" s="5"/>
      <c r="I41" s="5"/>
      <c r="J41" s="5"/>
      <c r="K41" s="5"/>
      <c r="L41" s="5"/>
      <c r="M41" s="5"/>
      <c r="N41" s="5"/>
      <c r="O41" s="5"/>
      <c r="P41" s="5"/>
      <c r="Q41" s="5"/>
      <c r="R41" s="5"/>
      <c r="S41" s="5"/>
      <c r="T41" s="5"/>
      <c r="U41" s="5"/>
      <c r="V41" s="5"/>
      <c r="W41" s="5"/>
      <c r="X41" s="5"/>
      <c r="Y41" s="5"/>
      <c r="Z41" s="5"/>
    </row>
    <row r="42" spans="1:26" ht="15.75" customHeight="1">
      <c r="A42" s="5"/>
      <c r="B42" s="5"/>
      <c r="C42" s="5"/>
      <c r="D42" s="5"/>
      <c r="E42" s="5"/>
      <c r="F42" s="5"/>
      <c r="G42" s="5"/>
      <c r="H42" s="5"/>
      <c r="I42" s="5"/>
      <c r="J42" s="5"/>
      <c r="K42" s="5"/>
      <c r="L42" s="5"/>
      <c r="M42" s="5"/>
      <c r="N42" s="5"/>
      <c r="O42" s="5"/>
      <c r="P42" s="5"/>
      <c r="Q42" s="5"/>
      <c r="R42" s="5"/>
      <c r="S42" s="5"/>
      <c r="T42" s="5"/>
      <c r="U42" s="5"/>
      <c r="V42" s="5"/>
      <c r="W42" s="5"/>
      <c r="X42" s="5"/>
      <c r="Y42" s="5"/>
      <c r="Z42" s="5"/>
    </row>
    <row r="43" spans="1:26" ht="15.75" customHeight="1">
      <c r="A43" s="5"/>
      <c r="B43" s="5"/>
      <c r="C43" s="5"/>
      <c r="D43" s="5"/>
      <c r="E43" s="5"/>
      <c r="F43" s="5"/>
      <c r="G43" s="5"/>
      <c r="H43" s="5"/>
      <c r="I43" s="5"/>
      <c r="J43" s="5"/>
      <c r="K43" s="5"/>
      <c r="L43" s="5"/>
      <c r="M43" s="5"/>
      <c r="N43" s="5"/>
      <c r="O43" s="5"/>
      <c r="P43" s="5"/>
      <c r="Q43" s="5"/>
      <c r="R43" s="5"/>
      <c r="S43" s="5"/>
      <c r="T43" s="5"/>
      <c r="U43" s="5"/>
      <c r="V43" s="5"/>
      <c r="W43" s="5"/>
      <c r="X43" s="5"/>
      <c r="Y43" s="5"/>
      <c r="Z43" s="5"/>
    </row>
    <row r="44" spans="1:26" ht="15.75" customHeight="1">
      <c r="A44" s="5"/>
      <c r="B44" s="5"/>
      <c r="C44" s="5"/>
      <c r="D44" s="5"/>
      <c r="E44" s="5"/>
      <c r="F44" s="5"/>
      <c r="G44" s="5"/>
      <c r="H44" s="5"/>
      <c r="I44" s="5"/>
      <c r="J44" s="5"/>
      <c r="K44" s="5"/>
      <c r="L44" s="5"/>
      <c r="M44" s="5"/>
      <c r="N44" s="5"/>
      <c r="O44" s="5"/>
      <c r="P44" s="5"/>
      <c r="Q44" s="5"/>
      <c r="R44" s="5"/>
      <c r="S44" s="5"/>
      <c r="T44" s="5"/>
      <c r="U44" s="5"/>
      <c r="V44" s="5"/>
      <c r="W44" s="5"/>
      <c r="X44" s="5"/>
      <c r="Y44" s="5"/>
      <c r="Z44" s="5"/>
    </row>
    <row r="45" spans="1:26" ht="15.75" customHeight="1">
      <c r="A45" s="5"/>
      <c r="B45" s="5"/>
      <c r="C45" s="5"/>
      <c r="D45" s="5"/>
      <c r="E45" s="5"/>
      <c r="F45" s="5"/>
      <c r="G45" s="5"/>
      <c r="H45" s="5"/>
      <c r="I45" s="5"/>
      <c r="J45" s="5"/>
      <c r="K45" s="5"/>
      <c r="L45" s="5"/>
      <c r="M45" s="5"/>
      <c r="N45" s="5"/>
      <c r="O45" s="5"/>
      <c r="P45" s="5"/>
      <c r="Q45" s="5"/>
      <c r="R45" s="5"/>
      <c r="S45" s="5"/>
      <c r="T45" s="5"/>
      <c r="U45" s="5"/>
      <c r="V45" s="5"/>
      <c r="W45" s="5"/>
      <c r="X45" s="5"/>
      <c r="Y45" s="5"/>
      <c r="Z45" s="5"/>
    </row>
    <row r="46" spans="1:26" ht="15.75" customHeight="1">
      <c r="A46" s="5"/>
      <c r="B46" s="5"/>
      <c r="C46" s="5"/>
      <c r="D46" s="5"/>
      <c r="E46" s="5"/>
      <c r="F46" s="5"/>
      <c r="G46" s="5"/>
      <c r="H46" s="5"/>
      <c r="I46" s="5"/>
      <c r="J46" s="5"/>
      <c r="K46" s="5"/>
      <c r="L46" s="5"/>
      <c r="M46" s="5"/>
      <c r="N46" s="5"/>
      <c r="O46" s="5"/>
      <c r="P46" s="5"/>
      <c r="Q46" s="5"/>
      <c r="R46" s="5"/>
      <c r="S46" s="5"/>
      <c r="T46" s="5"/>
      <c r="U46" s="5"/>
      <c r="V46" s="5"/>
      <c r="W46" s="5"/>
      <c r="X46" s="5"/>
      <c r="Y46" s="5"/>
      <c r="Z46" s="5"/>
    </row>
    <row r="47" spans="1:26" ht="15.75" customHeight="1">
      <c r="A47" s="5"/>
      <c r="B47" s="5"/>
      <c r="C47" s="5"/>
      <c r="D47" s="5"/>
      <c r="E47" s="5"/>
      <c r="F47" s="5"/>
      <c r="G47" s="5"/>
      <c r="H47" s="5"/>
      <c r="I47" s="5"/>
      <c r="J47" s="5"/>
      <c r="K47" s="5"/>
      <c r="L47" s="5"/>
      <c r="M47" s="5"/>
      <c r="N47" s="5"/>
      <c r="O47" s="5"/>
      <c r="P47" s="5"/>
      <c r="Q47" s="5"/>
      <c r="R47" s="5"/>
      <c r="S47" s="5"/>
      <c r="T47" s="5"/>
      <c r="U47" s="5"/>
      <c r="V47" s="5"/>
      <c r="W47" s="5"/>
      <c r="X47" s="5"/>
      <c r="Y47" s="5"/>
      <c r="Z47" s="5"/>
    </row>
    <row r="48" spans="1:26" ht="15.75" customHeight="1">
      <c r="A48" s="5"/>
      <c r="B48" s="5"/>
      <c r="C48" s="5"/>
      <c r="D48" s="5"/>
      <c r="E48" s="5"/>
      <c r="F48" s="5"/>
      <c r="G48" s="5"/>
      <c r="H48" s="5"/>
      <c r="I48" s="5"/>
      <c r="J48" s="5"/>
      <c r="K48" s="5"/>
      <c r="L48" s="5"/>
      <c r="M48" s="5"/>
      <c r="N48" s="5"/>
      <c r="O48" s="5"/>
      <c r="P48" s="5"/>
      <c r="Q48" s="5"/>
      <c r="R48" s="5"/>
      <c r="S48" s="5"/>
      <c r="T48" s="5"/>
      <c r="U48" s="5"/>
      <c r="V48" s="5"/>
      <c r="W48" s="5"/>
      <c r="X48" s="5"/>
      <c r="Y48" s="5"/>
      <c r="Z48" s="5"/>
    </row>
    <row r="49" spans="1:26" ht="15.75" customHeight="1">
      <c r="A49" s="5"/>
      <c r="B49" s="5"/>
      <c r="C49" s="5"/>
      <c r="D49" s="5"/>
      <c r="E49" s="5"/>
      <c r="F49" s="5"/>
      <c r="G49" s="5"/>
      <c r="H49" s="5"/>
      <c r="I49" s="5"/>
      <c r="J49" s="5"/>
      <c r="K49" s="5"/>
      <c r="L49" s="5"/>
      <c r="M49" s="5"/>
      <c r="N49" s="5"/>
      <c r="O49" s="5"/>
      <c r="P49" s="5"/>
      <c r="Q49" s="5"/>
      <c r="R49" s="5"/>
      <c r="S49" s="5"/>
      <c r="T49" s="5"/>
      <c r="U49" s="5"/>
      <c r="V49" s="5"/>
      <c r="W49" s="5"/>
      <c r="X49" s="5"/>
      <c r="Y49" s="5"/>
      <c r="Z49" s="5"/>
    </row>
    <row r="50" spans="1:26" ht="15.75" customHeight="1">
      <c r="A50" s="5"/>
      <c r="B50" s="5"/>
      <c r="C50" s="5"/>
      <c r="D50" s="5"/>
      <c r="E50" s="5"/>
      <c r="F50" s="5"/>
      <c r="G50" s="5"/>
      <c r="H50" s="5"/>
      <c r="I50" s="5"/>
      <c r="J50" s="5"/>
      <c r="K50" s="5"/>
      <c r="L50" s="5"/>
      <c r="M50" s="5"/>
      <c r="N50" s="5"/>
      <c r="O50" s="5"/>
      <c r="P50" s="5"/>
      <c r="Q50" s="5"/>
      <c r="R50" s="5"/>
      <c r="S50" s="5"/>
      <c r="T50" s="5"/>
      <c r="U50" s="5"/>
      <c r="V50" s="5"/>
      <c r="W50" s="5"/>
      <c r="X50" s="5"/>
      <c r="Y50" s="5"/>
      <c r="Z50" s="5"/>
    </row>
    <row r="51" spans="1:26" ht="15.75" customHeight="1">
      <c r="A51" s="5"/>
      <c r="B51" s="5"/>
      <c r="C51" s="5"/>
      <c r="D51" s="5"/>
      <c r="E51" s="5"/>
      <c r="F51" s="5"/>
      <c r="G51" s="5"/>
      <c r="H51" s="5"/>
      <c r="I51" s="5"/>
      <c r="J51" s="5"/>
      <c r="K51" s="5"/>
      <c r="L51" s="5"/>
      <c r="M51" s="5"/>
      <c r="N51" s="5"/>
      <c r="O51" s="5"/>
      <c r="P51" s="5"/>
      <c r="Q51" s="5"/>
      <c r="R51" s="5"/>
      <c r="S51" s="5"/>
      <c r="T51" s="5"/>
      <c r="U51" s="5"/>
      <c r="V51" s="5"/>
      <c r="W51" s="5"/>
      <c r="X51" s="5"/>
      <c r="Y51" s="5"/>
      <c r="Z51" s="5"/>
    </row>
    <row r="52" spans="1:26" ht="15.75" customHeight="1">
      <c r="A52" s="5"/>
      <c r="B52" s="5"/>
      <c r="C52" s="5"/>
      <c r="D52" s="5"/>
      <c r="E52" s="5"/>
      <c r="F52" s="5"/>
      <c r="G52" s="5"/>
      <c r="H52" s="5"/>
      <c r="I52" s="5"/>
      <c r="J52" s="5"/>
      <c r="K52" s="5"/>
      <c r="L52" s="5"/>
      <c r="M52" s="5"/>
      <c r="N52" s="5"/>
      <c r="O52" s="5"/>
      <c r="P52" s="5"/>
      <c r="Q52" s="5"/>
      <c r="R52" s="5"/>
      <c r="S52" s="5"/>
      <c r="T52" s="5"/>
      <c r="U52" s="5"/>
      <c r="V52" s="5"/>
      <c r="W52" s="5"/>
      <c r="X52" s="5"/>
      <c r="Y52" s="5"/>
      <c r="Z52" s="5"/>
    </row>
    <row r="53" spans="1:26" ht="15.75" customHeight="1">
      <c r="A53" s="5"/>
      <c r="B53" s="5"/>
      <c r="C53" s="5"/>
      <c r="D53" s="5"/>
      <c r="E53" s="5"/>
      <c r="F53" s="5"/>
      <c r="G53" s="5"/>
      <c r="H53" s="5"/>
      <c r="I53" s="5"/>
      <c r="J53" s="5"/>
      <c r="K53" s="5"/>
      <c r="L53" s="5"/>
      <c r="M53" s="5"/>
      <c r="N53" s="5"/>
      <c r="O53" s="5"/>
      <c r="P53" s="5"/>
      <c r="Q53" s="5"/>
      <c r="R53" s="5"/>
      <c r="S53" s="5"/>
      <c r="T53" s="5"/>
      <c r="U53" s="5"/>
      <c r="V53" s="5"/>
      <c r="W53" s="5"/>
      <c r="X53" s="5"/>
      <c r="Y53" s="5"/>
      <c r="Z53" s="5"/>
    </row>
    <row r="54" spans="1:26" ht="15.75" customHeight="1">
      <c r="A54" s="5"/>
      <c r="B54" s="5"/>
      <c r="C54" s="5"/>
      <c r="D54" s="5"/>
      <c r="E54" s="5"/>
      <c r="F54" s="5"/>
      <c r="G54" s="5"/>
      <c r="H54" s="5"/>
      <c r="I54" s="5"/>
      <c r="J54" s="5"/>
      <c r="K54" s="5"/>
      <c r="L54" s="5"/>
      <c r="M54" s="5"/>
      <c r="N54" s="5"/>
      <c r="O54" s="5"/>
      <c r="P54" s="5"/>
      <c r="Q54" s="5"/>
      <c r="R54" s="5"/>
      <c r="S54" s="5"/>
      <c r="T54" s="5"/>
      <c r="U54" s="5"/>
      <c r="V54" s="5"/>
      <c r="W54" s="5"/>
      <c r="X54" s="5"/>
      <c r="Y54" s="5"/>
      <c r="Z54" s="5"/>
    </row>
    <row r="55" spans="1:26" ht="15.75" customHeight="1">
      <c r="A55" s="5"/>
      <c r="B55" s="5"/>
      <c r="C55" s="5"/>
      <c r="D55" s="5"/>
      <c r="E55" s="5"/>
      <c r="F55" s="5"/>
      <c r="G55" s="5"/>
      <c r="H55" s="5"/>
      <c r="I55" s="5"/>
      <c r="J55" s="5"/>
      <c r="K55" s="5"/>
      <c r="L55" s="5"/>
      <c r="M55" s="5"/>
      <c r="N55" s="5"/>
      <c r="O55" s="5"/>
      <c r="P55" s="5"/>
      <c r="Q55" s="5"/>
      <c r="R55" s="5"/>
      <c r="S55" s="5"/>
      <c r="T55" s="5"/>
      <c r="U55" s="5"/>
      <c r="V55" s="5"/>
      <c r="W55" s="5"/>
      <c r="X55" s="5"/>
      <c r="Y55" s="5"/>
      <c r="Z55" s="5"/>
    </row>
    <row r="56" spans="1:26" ht="15.75" customHeight="1">
      <c r="A56" s="5"/>
      <c r="B56" s="5"/>
      <c r="C56" s="5"/>
      <c r="D56" s="5"/>
      <c r="E56" s="5"/>
      <c r="F56" s="5"/>
      <c r="G56" s="5"/>
      <c r="H56" s="5"/>
      <c r="I56" s="5"/>
      <c r="J56" s="5"/>
      <c r="K56" s="5"/>
      <c r="L56" s="5"/>
      <c r="M56" s="5"/>
      <c r="N56" s="5"/>
      <c r="O56" s="5"/>
      <c r="P56" s="5"/>
      <c r="Q56" s="5"/>
      <c r="R56" s="5"/>
      <c r="S56" s="5"/>
      <c r="T56" s="5"/>
      <c r="U56" s="5"/>
      <c r="V56" s="5"/>
      <c r="W56" s="5"/>
      <c r="X56" s="5"/>
      <c r="Y56" s="5"/>
      <c r="Z56" s="5"/>
    </row>
    <row r="57" spans="1:26" ht="15.75" customHeight="1">
      <c r="A57" s="5"/>
      <c r="B57" s="5"/>
      <c r="C57" s="5"/>
      <c r="D57" s="5"/>
      <c r="E57" s="5"/>
      <c r="F57" s="5"/>
      <c r="G57" s="5"/>
      <c r="H57" s="5"/>
      <c r="I57" s="5"/>
      <c r="J57" s="5"/>
      <c r="K57" s="5"/>
      <c r="L57" s="5"/>
      <c r="M57" s="5"/>
      <c r="N57" s="5"/>
      <c r="O57" s="5"/>
      <c r="P57" s="5"/>
      <c r="Q57" s="5"/>
      <c r="R57" s="5"/>
      <c r="S57" s="5"/>
      <c r="T57" s="5"/>
      <c r="U57" s="5"/>
      <c r="V57" s="5"/>
      <c r="W57" s="5"/>
      <c r="X57" s="5"/>
      <c r="Y57" s="5"/>
      <c r="Z57" s="5"/>
    </row>
    <row r="58" spans="1:26" ht="15.75" customHeight="1">
      <c r="A58" s="5"/>
      <c r="B58" s="5"/>
      <c r="C58" s="5"/>
      <c r="D58" s="5"/>
      <c r="E58" s="5"/>
      <c r="F58" s="5"/>
      <c r="G58" s="5"/>
      <c r="H58" s="5"/>
      <c r="I58" s="5"/>
      <c r="J58" s="5"/>
      <c r="K58" s="5"/>
      <c r="L58" s="5"/>
      <c r="M58" s="5"/>
      <c r="N58" s="5"/>
      <c r="O58" s="5"/>
      <c r="P58" s="5"/>
      <c r="Q58" s="5"/>
      <c r="R58" s="5"/>
      <c r="S58" s="5"/>
      <c r="T58" s="5"/>
      <c r="U58" s="5"/>
      <c r="V58" s="5"/>
      <c r="W58" s="5"/>
      <c r="X58" s="5"/>
      <c r="Y58" s="5"/>
      <c r="Z58" s="5"/>
    </row>
    <row r="59" spans="1:26" ht="15.75" customHeight="1">
      <c r="A59" s="5"/>
      <c r="B59" s="5"/>
      <c r="C59" s="5"/>
      <c r="D59" s="5"/>
      <c r="E59" s="5"/>
      <c r="F59" s="5"/>
      <c r="G59" s="5"/>
      <c r="H59" s="5"/>
      <c r="I59" s="5"/>
      <c r="J59" s="5"/>
      <c r="K59" s="5"/>
      <c r="L59" s="5"/>
      <c r="M59" s="5"/>
      <c r="N59" s="5"/>
      <c r="O59" s="5"/>
      <c r="P59" s="5"/>
      <c r="Q59" s="5"/>
      <c r="R59" s="5"/>
      <c r="S59" s="5"/>
      <c r="T59" s="5"/>
      <c r="U59" s="5"/>
      <c r="V59" s="5"/>
      <c r="W59" s="5"/>
      <c r="X59" s="5"/>
      <c r="Y59" s="5"/>
      <c r="Z59" s="5"/>
    </row>
    <row r="60" spans="1:26" ht="15.75" customHeight="1">
      <c r="A60" s="5"/>
      <c r="B60" s="5"/>
      <c r="C60" s="5"/>
      <c r="D60" s="5"/>
      <c r="E60" s="5"/>
      <c r="F60" s="5"/>
      <c r="G60" s="5"/>
      <c r="H60" s="5"/>
      <c r="I60" s="5"/>
      <c r="J60" s="5"/>
      <c r="K60" s="5"/>
      <c r="L60" s="5"/>
      <c r="M60" s="5"/>
      <c r="N60" s="5"/>
      <c r="O60" s="5"/>
      <c r="P60" s="5"/>
      <c r="Q60" s="5"/>
      <c r="R60" s="5"/>
      <c r="S60" s="5"/>
      <c r="T60" s="5"/>
      <c r="U60" s="5"/>
      <c r="V60" s="5"/>
      <c r="W60" s="5"/>
      <c r="X60" s="5"/>
      <c r="Y60" s="5"/>
      <c r="Z60" s="5"/>
    </row>
    <row r="61" spans="1:26" ht="15.75" customHeight="1">
      <c r="A61" s="5"/>
      <c r="B61" s="5"/>
      <c r="C61" s="5"/>
      <c r="D61" s="5"/>
      <c r="E61" s="5"/>
      <c r="F61" s="5"/>
      <c r="G61" s="5"/>
      <c r="H61" s="5"/>
      <c r="I61" s="5"/>
      <c r="J61" s="5"/>
      <c r="K61" s="5"/>
      <c r="L61" s="5"/>
      <c r="M61" s="5"/>
      <c r="N61" s="5"/>
      <c r="O61" s="5"/>
      <c r="P61" s="5"/>
      <c r="Q61" s="5"/>
      <c r="R61" s="5"/>
      <c r="S61" s="5"/>
      <c r="T61" s="5"/>
      <c r="U61" s="5"/>
      <c r="V61" s="5"/>
      <c r="W61" s="5"/>
      <c r="X61" s="5"/>
      <c r="Y61" s="5"/>
      <c r="Z61" s="5"/>
    </row>
    <row r="62" spans="1:26" ht="15.75" customHeight="1">
      <c r="A62" s="5"/>
      <c r="B62" s="5"/>
      <c r="C62" s="5"/>
      <c r="D62" s="5"/>
      <c r="E62" s="5"/>
      <c r="F62" s="5"/>
      <c r="G62" s="5"/>
      <c r="H62" s="5"/>
      <c r="I62" s="5"/>
      <c r="J62" s="5"/>
      <c r="K62" s="5"/>
      <c r="L62" s="5"/>
      <c r="M62" s="5"/>
      <c r="N62" s="5"/>
      <c r="O62" s="5"/>
      <c r="P62" s="5"/>
      <c r="Q62" s="5"/>
      <c r="R62" s="5"/>
      <c r="S62" s="5"/>
      <c r="T62" s="5"/>
      <c r="U62" s="5"/>
      <c r="V62" s="5"/>
      <c r="W62" s="5"/>
      <c r="X62" s="5"/>
      <c r="Y62" s="5"/>
      <c r="Z62" s="5"/>
    </row>
    <row r="63" spans="1:26" ht="15.75" customHeight="1">
      <c r="A63" s="5"/>
      <c r="B63" s="5"/>
      <c r="C63" s="5"/>
      <c r="D63" s="5"/>
      <c r="E63" s="5"/>
      <c r="F63" s="5"/>
      <c r="G63" s="5"/>
      <c r="H63" s="5"/>
      <c r="I63" s="5"/>
      <c r="J63" s="5"/>
      <c r="K63" s="5"/>
      <c r="L63" s="5"/>
      <c r="M63" s="5"/>
      <c r="N63" s="5"/>
      <c r="O63" s="5"/>
      <c r="P63" s="5"/>
      <c r="Q63" s="5"/>
      <c r="R63" s="5"/>
      <c r="S63" s="5"/>
      <c r="T63" s="5"/>
      <c r="U63" s="5"/>
      <c r="V63" s="5"/>
      <c r="W63" s="5"/>
      <c r="X63" s="5"/>
      <c r="Y63" s="5"/>
      <c r="Z63" s="5"/>
    </row>
    <row r="64" spans="1:26" ht="15.75" customHeight="1">
      <c r="A64" s="5"/>
      <c r="B64" s="5"/>
      <c r="C64" s="5"/>
      <c r="D64" s="5"/>
      <c r="E64" s="5"/>
      <c r="F64" s="5"/>
      <c r="G64" s="5"/>
      <c r="H64" s="5"/>
      <c r="I64" s="5"/>
      <c r="J64" s="5"/>
      <c r="K64" s="5"/>
      <c r="L64" s="5"/>
      <c r="M64" s="5"/>
      <c r="N64" s="5"/>
      <c r="O64" s="5"/>
      <c r="P64" s="5"/>
      <c r="Q64" s="5"/>
      <c r="R64" s="5"/>
      <c r="S64" s="5"/>
      <c r="T64" s="5"/>
      <c r="U64" s="5"/>
      <c r="V64" s="5"/>
      <c r="W64" s="5"/>
      <c r="X64" s="5"/>
      <c r="Y64" s="5"/>
      <c r="Z64" s="5"/>
    </row>
    <row r="65" spans="1:26" ht="15.75" customHeight="1">
      <c r="A65" s="5"/>
      <c r="B65" s="5"/>
      <c r="C65" s="5"/>
      <c r="D65" s="5"/>
      <c r="E65" s="5"/>
      <c r="F65" s="5"/>
      <c r="G65" s="5"/>
      <c r="H65" s="5"/>
      <c r="I65" s="5"/>
      <c r="J65" s="5"/>
      <c r="K65" s="5"/>
      <c r="L65" s="5"/>
      <c r="M65" s="5"/>
      <c r="N65" s="5"/>
      <c r="O65" s="5"/>
      <c r="P65" s="5"/>
      <c r="Q65" s="5"/>
      <c r="R65" s="5"/>
      <c r="S65" s="5"/>
      <c r="T65" s="5"/>
      <c r="U65" s="5"/>
      <c r="V65" s="5"/>
      <c r="W65" s="5"/>
      <c r="X65" s="5"/>
      <c r="Y65" s="5"/>
      <c r="Z65" s="5"/>
    </row>
    <row r="66" spans="1:26" ht="15.75" customHeight="1">
      <c r="A66" s="5"/>
      <c r="B66" s="5"/>
      <c r="C66" s="5"/>
      <c r="D66" s="5"/>
      <c r="E66" s="5"/>
      <c r="F66" s="5"/>
      <c r="G66" s="5"/>
      <c r="H66" s="5"/>
      <c r="I66" s="5"/>
      <c r="J66" s="5"/>
      <c r="K66" s="5"/>
      <c r="L66" s="5"/>
      <c r="M66" s="5"/>
      <c r="N66" s="5"/>
      <c r="O66" s="5"/>
      <c r="P66" s="5"/>
      <c r="Q66" s="5"/>
      <c r="R66" s="5"/>
      <c r="S66" s="5"/>
      <c r="T66" s="5"/>
      <c r="U66" s="5"/>
      <c r="V66" s="5"/>
      <c r="W66" s="5"/>
      <c r="X66" s="5"/>
      <c r="Y66" s="5"/>
      <c r="Z66" s="5"/>
    </row>
    <row r="67" spans="1:26" ht="15.75" customHeight="1">
      <c r="A67" s="5"/>
      <c r="B67" s="5"/>
      <c r="C67" s="5"/>
      <c r="D67" s="5"/>
      <c r="E67" s="5"/>
      <c r="F67" s="5"/>
      <c r="G67" s="5"/>
      <c r="H67" s="5"/>
      <c r="I67" s="5"/>
      <c r="J67" s="5"/>
      <c r="K67" s="5"/>
      <c r="L67" s="5"/>
      <c r="M67" s="5"/>
      <c r="N67" s="5"/>
      <c r="O67" s="5"/>
      <c r="P67" s="5"/>
      <c r="Q67" s="5"/>
      <c r="R67" s="5"/>
      <c r="S67" s="5"/>
      <c r="T67" s="5"/>
      <c r="U67" s="5"/>
      <c r="V67" s="5"/>
      <c r="W67" s="5"/>
      <c r="X67" s="5"/>
      <c r="Y67" s="5"/>
      <c r="Z67" s="5"/>
    </row>
    <row r="68" spans="1:26" ht="15.75" customHeight="1">
      <c r="A68" s="5"/>
      <c r="B68" s="5"/>
      <c r="C68" s="5"/>
      <c r="D68" s="5"/>
      <c r="E68" s="5"/>
      <c r="F68" s="5"/>
      <c r="G68" s="5"/>
      <c r="H68" s="5"/>
      <c r="I68" s="5"/>
      <c r="J68" s="5"/>
      <c r="K68" s="5"/>
      <c r="L68" s="5"/>
      <c r="M68" s="5"/>
      <c r="N68" s="5"/>
      <c r="O68" s="5"/>
      <c r="P68" s="5"/>
      <c r="Q68" s="5"/>
      <c r="R68" s="5"/>
      <c r="S68" s="5"/>
      <c r="T68" s="5"/>
      <c r="U68" s="5"/>
      <c r="V68" s="5"/>
      <c r="W68" s="5"/>
      <c r="X68" s="5"/>
      <c r="Y68" s="5"/>
      <c r="Z68" s="5"/>
    </row>
    <row r="69" spans="1:26" ht="15.75" customHeight="1">
      <c r="A69" s="5"/>
      <c r="B69" s="5"/>
      <c r="C69" s="5"/>
      <c r="D69" s="5"/>
      <c r="E69" s="5"/>
      <c r="F69" s="5"/>
      <c r="G69" s="5"/>
      <c r="H69" s="5"/>
      <c r="I69" s="5"/>
      <c r="J69" s="5"/>
      <c r="K69" s="5"/>
      <c r="L69" s="5"/>
      <c r="M69" s="5"/>
      <c r="N69" s="5"/>
      <c r="O69" s="5"/>
      <c r="P69" s="5"/>
      <c r="Q69" s="5"/>
      <c r="R69" s="5"/>
      <c r="S69" s="5"/>
      <c r="T69" s="5"/>
      <c r="U69" s="5"/>
      <c r="V69" s="5"/>
      <c r="W69" s="5"/>
      <c r="X69" s="5"/>
      <c r="Y69" s="5"/>
      <c r="Z69" s="5"/>
    </row>
    <row r="70" spans="1:26" ht="15.75" customHeight="1">
      <c r="A70" s="5"/>
      <c r="B70" s="5"/>
      <c r="C70" s="5"/>
      <c r="D70" s="5"/>
      <c r="E70" s="5"/>
      <c r="F70" s="5"/>
      <c r="G70" s="5"/>
      <c r="H70" s="5"/>
      <c r="I70" s="5"/>
      <c r="J70" s="5"/>
      <c r="K70" s="5"/>
      <c r="L70" s="5"/>
      <c r="M70" s="5"/>
      <c r="N70" s="5"/>
      <c r="O70" s="5"/>
      <c r="P70" s="5"/>
      <c r="Q70" s="5"/>
      <c r="R70" s="5"/>
      <c r="S70" s="5"/>
      <c r="T70" s="5"/>
      <c r="U70" s="5"/>
      <c r="V70" s="5"/>
      <c r="W70" s="5"/>
      <c r="X70" s="5"/>
      <c r="Y70" s="5"/>
      <c r="Z70" s="5"/>
    </row>
    <row r="71" spans="1:26" ht="15.75" customHeight="1">
      <c r="A71" s="5"/>
      <c r="B71" s="5"/>
      <c r="C71" s="5"/>
      <c r="D71" s="5"/>
      <c r="E71" s="5"/>
      <c r="F71" s="5"/>
      <c r="G71" s="5"/>
      <c r="H71" s="5"/>
      <c r="I71" s="5"/>
      <c r="J71" s="5"/>
      <c r="K71" s="5"/>
      <c r="L71" s="5"/>
      <c r="M71" s="5"/>
      <c r="N71" s="5"/>
      <c r="O71" s="5"/>
      <c r="P71" s="5"/>
      <c r="Q71" s="5"/>
      <c r="R71" s="5"/>
      <c r="S71" s="5"/>
      <c r="T71" s="5"/>
      <c r="U71" s="5"/>
      <c r="V71" s="5"/>
      <c r="W71" s="5"/>
      <c r="X71" s="5"/>
      <c r="Y71" s="5"/>
      <c r="Z71" s="5"/>
    </row>
    <row r="72" spans="1:26" ht="15.75" customHeight="1">
      <c r="A72" s="5"/>
      <c r="B72" s="5"/>
      <c r="C72" s="5"/>
      <c r="D72" s="5"/>
      <c r="E72" s="5"/>
      <c r="F72" s="5"/>
      <c r="G72" s="5"/>
      <c r="H72" s="5"/>
      <c r="I72" s="5"/>
      <c r="J72" s="5"/>
      <c r="K72" s="5"/>
      <c r="L72" s="5"/>
      <c r="M72" s="5"/>
      <c r="N72" s="5"/>
      <c r="O72" s="5"/>
      <c r="P72" s="5"/>
      <c r="Q72" s="5"/>
      <c r="R72" s="5"/>
      <c r="S72" s="5"/>
      <c r="T72" s="5"/>
      <c r="U72" s="5"/>
      <c r="V72" s="5"/>
      <c r="W72" s="5"/>
      <c r="X72" s="5"/>
      <c r="Y72" s="5"/>
      <c r="Z72" s="5"/>
    </row>
    <row r="73" spans="1:26" ht="15.75" customHeight="1">
      <c r="A73" s="5"/>
      <c r="B73" s="5"/>
      <c r="C73" s="5"/>
      <c r="D73" s="5"/>
      <c r="E73" s="5"/>
      <c r="F73" s="5"/>
      <c r="G73" s="5"/>
      <c r="H73" s="5"/>
      <c r="I73" s="5"/>
      <c r="J73" s="5"/>
      <c r="K73" s="5"/>
      <c r="L73" s="5"/>
      <c r="M73" s="5"/>
      <c r="N73" s="5"/>
      <c r="O73" s="5"/>
      <c r="P73" s="5"/>
      <c r="Q73" s="5"/>
      <c r="R73" s="5"/>
      <c r="S73" s="5"/>
      <c r="T73" s="5"/>
      <c r="U73" s="5"/>
      <c r="V73" s="5"/>
      <c r="W73" s="5"/>
      <c r="X73" s="5"/>
      <c r="Y73" s="5"/>
      <c r="Z73" s="5"/>
    </row>
    <row r="74" spans="1:26" ht="15.75" customHeight="1">
      <c r="A74" s="5"/>
      <c r="B74" s="5"/>
      <c r="C74" s="5"/>
      <c r="D74" s="5"/>
      <c r="E74" s="5"/>
      <c r="F74" s="5"/>
      <c r="G74" s="5"/>
      <c r="H74" s="5"/>
      <c r="I74" s="5"/>
      <c r="J74" s="5"/>
      <c r="K74" s="5"/>
      <c r="L74" s="5"/>
      <c r="M74" s="5"/>
      <c r="N74" s="5"/>
      <c r="O74" s="5"/>
      <c r="P74" s="5"/>
      <c r="Q74" s="5"/>
      <c r="R74" s="5"/>
      <c r="S74" s="5"/>
      <c r="T74" s="5"/>
      <c r="U74" s="5"/>
      <c r="V74" s="5"/>
      <c r="W74" s="5"/>
      <c r="X74" s="5"/>
      <c r="Y74" s="5"/>
      <c r="Z74" s="5"/>
    </row>
    <row r="75" spans="1:26" ht="15.75" customHeight="1">
      <c r="A75" s="5"/>
      <c r="B75" s="5"/>
      <c r="C75" s="5"/>
      <c r="D75" s="5"/>
      <c r="E75" s="5"/>
      <c r="F75" s="5"/>
      <c r="G75" s="5"/>
      <c r="H75" s="5"/>
      <c r="I75" s="5"/>
      <c r="J75" s="5"/>
      <c r="K75" s="5"/>
      <c r="L75" s="5"/>
      <c r="M75" s="5"/>
      <c r="N75" s="5"/>
      <c r="O75" s="5"/>
      <c r="P75" s="5"/>
      <c r="Q75" s="5"/>
      <c r="R75" s="5"/>
      <c r="S75" s="5"/>
      <c r="T75" s="5"/>
      <c r="U75" s="5"/>
      <c r="V75" s="5"/>
      <c r="W75" s="5"/>
      <c r="X75" s="5"/>
      <c r="Y75" s="5"/>
      <c r="Z75" s="5"/>
    </row>
    <row r="76" spans="1:26" ht="15.75" customHeight="1">
      <c r="A76" s="5"/>
      <c r="B76" s="5"/>
      <c r="C76" s="5"/>
      <c r="D76" s="5"/>
      <c r="E76" s="5"/>
      <c r="F76" s="5"/>
      <c r="G76" s="5"/>
      <c r="H76" s="5"/>
      <c r="I76" s="5"/>
      <c r="J76" s="5"/>
      <c r="K76" s="5"/>
      <c r="L76" s="5"/>
      <c r="M76" s="5"/>
      <c r="N76" s="5"/>
      <c r="O76" s="5"/>
      <c r="P76" s="5"/>
      <c r="Q76" s="5"/>
      <c r="R76" s="5"/>
      <c r="S76" s="5"/>
      <c r="T76" s="5"/>
      <c r="U76" s="5"/>
      <c r="V76" s="5"/>
      <c r="W76" s="5"/>
      <c r="X76" s="5"/>
      <c r="Y76" s="5"/>
      <c r="Z76" s="5"/>
    </row>
    <row r="77" spans="1:26" ht="15.75" customHeight="1">
      <c r="A77" s="5"/>
      <c r="B77" s="5"/>
      <c r="C77" s="5"/>
      <c r="D77" s="5"/>
      <c r="E77" s="5"/>
      <c r="F77" s="5"/>
      <c r="G77" s="5"/>
      <c r="H77" s="5"/>
      <c r="I77" s="5"/>
      <c r="J77" s="5"/>
      <c r="K77" s="5"/>
      <c r="L77" s="5"/>
      <c r="M77" s="5"/>
      <c r="N77" s="5"/>
      <c r="O77" s="5"/>
      <c r="P77" s="5"/>
      <c r="Q77" s="5"/>
      <c r="R77" s="5"/>
      <c r="S77" s="5"/>
      <c r="T77" s="5"/>
      <c r="U77" s="5"/>
      <c r="V77" s="5"/>
      <c r="W77" s="5"/>
      <c r="X77" s="5"/>
      <c r="Y77" s="5"/>
      <c r="Z77" s="5"/>
    </row>
    <row r="78" spans="1:26" ht="15.75" customHeight="1">
      <c r="A78" s="5"/>
      <c r="B78" s="5"/>
      <c r="C78" s="5"/>
      <c r="D78" s="5"/>
      <c r="E78" s="5"/>
      <c r="F78" s="5"/>
      <c r="G78" s="5"/>
      <c r="H78" s="5"/>
      <c r="I78" s="5"/>
      <c r="J78" s="5"/>
      <c r="K78" s="5"/>
      <c r="L78" s="5"/>
      <c r="M78" s="5"/>
      <c r="N78" s="5"/>
      <c r="O78" s="5"/>
      <c r="P78" s="5"/>
      <c r="Q78" s="5"/>
      <c r="R78" s="5"/>
      <c r="S78" s="5"/>
      <c r="T78" s="5"/>
      <c r="U78" s="5"/>
      <c r="V78" s="5"/>
      <c r="W78" s="5"/>
      <c r="X78" s="5"/>
      <c r="Y78" s="5"/>
      <c r="Z78" s="5"/>
    </row>
    <row r="79" spans="1:26" ht="15.75" customHeight="1">
      <c r="A79" s="5"/>
      <c r="B79" s="5"/>
      <c r="C79" s="5"/>
      <c r="D79" s="5"/>
      <c r="E79" s="5"/>
      <c r="F79" s="5"/>
      <c r="G79" s="5"/>
      <c r="H79" s="5"/>
      <c r="I79" s="5"/>
      <c r="J79" s="5"/>
      <c r="K79" s="5"/>
      <c r="L79" s="5"/>
      <c r="M79" s="5"/>
      <c r="N79" s="5"/>
      <c r="O79" s="5"/>
      <c r="P79" s="5"/>
      <c r="Q79" s="5"/>
      <c r="R79" s="5"/>
      <c r="S79" s="5"/>
      <c r="T79" s="5"/>
      <c r="U79" s="5"/>
      <c r="V79" s="5"/>
      <c r="W79" s="5"/>
      <c r="X79" s="5"/>
      <c r="Y79" s="5"/>
      <c r="Z79" s="5"/>
    </row>
    <row r="80" spans="1:26" ht="15.75" customHeight="1">
      <c r="A80" s="5"/>
      <c r="B80" s="5"/>
      <c r="C80" s="5"/>
      <c r="D80" s="5"/>
      <c r="E80" s="5"/>
      <c r="F80" s="5"/>
      <c r="G80" s="5"/>
      <c r="H80" s="5"/>
      <c r="I80" s="5"/>
      <c r="J80" s="5"/>
      <c r="K80" s="5"/>
      <c r="L80" s="5"/>
      <c r="M80" s="5"/>
      <c r="N80" s="5"/>
      <c r="O80" s="5"/>
      <c r="P80" s="5"/>
      <c r="Q80" s="5"/>
      <c r="R80" s="5"/>
      <c r="S80" s="5"/>
      <c r="T80" s="5"/>
      <c r="U80" s="5"/>
      <c r="V80" s="5"/>
      <c r="W80" s="5"/>
      <c r="X80" s="5"/>
      <c r="Y80" s="5"/>
      <c r="Z80" s="5"/>
    </row>
    <row r="81" spans="1:26" ht="15.75" customHeight="1">
      <c r="A81" s="5"/>
      <c r="B81" s="5"/>
      <c r="C81" s="5"/>
      <c r="D81" s="5"/>
      <c r="E81" s="5"/>
      <c r="F81" s="5"/>
      <c r="G81" s="5"/>
      <c r="H81" s="5"/>
      <c r="I81" s="5"/>
      <c r="J81" s="5"/>
      <c r="K81" s="5"/>
      <c r="L81" s="5"/>
      <c r="M81" s="5"/>
      <c r="N81" s="5"/>
      <c r="O81" s="5"/>
      <c r="P81" s="5"/>
      <c r="Q81" s="5"/>
      <c r="R81" s="5"/>
      <c r="S81" s="5"/>
      <c r="T81" s="5"/>
      <c r="U81" s="5"/>
      <c r="V81" s="5"/>
      <c r="W81" s="5"/>
      <c r="X81" s="5"/>
      <c r="Y81" s="5"/>
      <c r="Z81" s="5"/>
    </row>
    <row r="82" spans="1:26" ht="15.75" customHeight="1">
      <c r="A82" s="5"/>
      <c r="B82" s="5"/>
      <c r="C82" s="5"/>
      <c r="D82" s="5"/>
      <c r="E82" s="5"/>
      <c r="F82" s="5"/>
      <c r="G82" s="5"/>
      <c r="H82" s="5"/>
      <c r="I82" s="5"/>
      <c r="J82" s="5"/>
      <c r="K82" s="5"/>
      <c r="L82" s="5"/>
      <c r="M82" s="5"/>
      <c r="N82" s="5"/>
      <c r="O82" s="5"/>
      <c r="P82" s="5"/>
      <c r="Q82" s="5"/>
      <c r="R82" s="5"/>
      <c r="S82" s="5"/>
      <c r="T82" s="5"/>
      <c r="U82" s="5"/>
      <c r="V82" s="5"/>
      <c r="W82" s="5"/>
      <c r="X82" s="5"/>
      <c r="Y82" s="5"/>
      <c r="Z82" s="5"/>
    </row>
    <row r="83" spans="1:26" ht="15.75" customHeight="1">
      <c r="A83" s="5"/>
      <c r="B83" s="5"/>
      <c r="C83" s="5"/>
      <c r="D83" s="5"/>
      <c r="E83" s="5"/>
      <c r="F83" s="5"/>
      <c r="G83" s="5"/>
      <c r="H83" s="5"/>
      <c r="I83" s="5"/>
      <c r="J83" s="5"/>
      <c r="K83" s="5"/>
      <c r="L83" s="5"/>
      <c r="M83" s="5"/>
      <c r="N83" s="5"/>
      <c r="O83" s="5"/>
      <c r="P83" s="5"/>
      <c r="Q83" s="5"/>
      <c r="R83" s="5"/>
      <c r="S83" s="5"/>
      <c r="T83" s="5"/>
      <c r="U83" s="5"/>
      <c r="V83" s="5"/>
      <c r="W83" s="5"/>
      <c r="X83" s="5"/>
      <c r="Y83" s="5"/>
      <c r="Z83" s="5"/>
    </row>
    <row r="84" spans="1:26" ht="15.75" customHeight="1">
      <c r="A84" s="5"/>
      <c r="B84" s="5"/>
      <c r="C84" s="5"/>
      <c r="D84" s="5"/>
      <c r="E84" s="5"/>
      <c r="F84" s="5"/>
      <c r="G84" s="5"/>
      <c r="H84" s="5"/>
      <c r="I84" s="5"/>
      <c r="J84" s="5"/>
      <c r="K84" s="5"/>
      <c r="L84" s="5"/>
      <c r="M84" s="5"/>
      <c r="N84" s="5"/>
      <c r="O84" s="5"/>
      <c r="P84" s="5"/>
      <c r="Q84" s="5"/>
      <c r="R84" s="5"/>
      <c r="S84" s="5"/>
      <c r="T84" s="5"/>
      <c r="U84" s="5"/>
      <c r="V84" s="5"/>
      <c r="W84" s="5"/>
      <c r="X84" s="5"/>
      <c r="Y84" s="5"/>
      <c r="Z84" s="5"/>
    </row>
    <row r="85" spans="1:26" ht="15.75" customHeight="1">
      <c r="A85" s="5"/>
      <c r="B85" s="5"/>
      <c r="C85" s="5"/>
      <c r="D85" s="5"/>
      <c r="E85" s="5"/>
      <c r="F85" s="5"/>
      <c r="G85" s="5"/>
      <c r="H85" s="5"/>
      <c r="I85" s="5"/>
      <c r="J85" s="5"/>
      <c r="K85" s="5"/>
      <c r="L85" s="5"/>
      <c r="M85" s="5"/>
      <c r="N85" s="5"/>
      <c r="O85" s="5"/>
      <c r="P85" s="5"/>
      <c r="Q85" s="5"/>
      <c r="R85" s="5"/>
      <c r="S85" s="5"/>
      <c r="T85" s="5"/>
      <c r="U85" s="5"/>
      <c r="V85" s="5"/>
      <c r="W85" s="5"/>
      <c r="X85" s="5"/>
      <c r="Y85" s="5"/>
      <c r="Z85" s="5"/>
    </row>
    <row r="86" spans="1:26" ht="15.75" customHeight="1">
      <c r="A86" s="5"/>
      <c r="B86" s="5"/>
      <c r="C86" s="5"/>
      <c r="D86" s="5"/>
      <c r="E86" s="5"/>
      <c r="F86" s="5"/>
      <c r="G86" s="5"/>
      <c r="H86" s="5"/>
      <c r="I86" s="5"/>
      <c r="J86" s="5"/>
      <c r="K86" s="5"/>
      <c r="L86" s="5"/>
      <c r="M86" s="5"/>
      <c r="N86" s="5"/>
      <c r="O86" s="5"/>
      <c r="P86" s="5"/>
      <c r="Q86" s="5"/>
      <c r="R86" s="5"/>
      <c r="S86" s="5"/>
      <c r="T86" s="5"/>
      <c r="U86" s="5"/>
      <c r="V86" s="5"/>
      <c r="W86" s="5"/>
      <c r="X86" s="5"/>
      <c r="Y86" s="5"/>
      <c r="Z86" s="5"/>
    </row>
    <row r="87" spans="1:26" ht="15.75" customHeight="1">
      <c r="A87" s="5"/>
      <c r="B87" s="5"/>
      <c r="C87" s="5"/>
      <c r="D87" s="5"/>
      <c r="E87" s="5"/>
      <c r="F87" s="5"/>
      <c r="G87" s="5"/>
      <c r="H87" s="5"/>
      <c r="I87" s="5"/>
      <c r="J87" s="5"/>
      <c r="K87" s="5"/>
      <c r="L87" s="5"/>
      <c r="M87" s="5"/>
      <c r="N87" s="5"/>
      <c r="O87" s="5"/>
      <c r="P87" s="5"/>
      <c r="Q87" s="5"/>
      <c r="R87" s="5"/>
      <c r="S87" s="5"/>
      <c r="T87" s="5"/>
      <c r="U87" s="5"/>
      <c r="V87" s="5"/>
      <c r="W87" s="5"/>
      <c r="X87" s="5"/>
      <c r="Y87" s="5"/>
      <c r="Z87" s="5"/>
    </row>
    <row r="88" spans="1:26" ht="15.75" customHeight="1">
      <c r="A88" s="5"/>
      <c r="B88" s="5"/>
      <c r="C88" s="5"/>
      <c r="D88" s="5"/>
      <c r="E88" s="5"/>
      <c r="F88" s="5"/>
      <c r="G88" s="5"/>
      <c r="H88" s="5"/>
      <c r="I88" s="5"/>
      <c r="J88" s="5"/>
      <c r="K88" s="5"/>
      <c r="L88" s="5"/>
      <c r="M88" s="5"/>
      <c r="N88" s="5"/>
      <c r="O88" s="5"/>
      <c r="P88" s="5"/>
      <c r="Q88" s="5"/>
      <c r="R88" s="5"/>
      <c r="S88" s="5"/>
      <c r="T88" s="5"/>
      <c r="U88" s="5"/>
      <c r="V88" s="5"/>
      <c r="W88" s="5"/>
      <c r="X88" s="5"/>
      <c r="Y88" s="5"/>
      <c r="Z88" s="5"/>
    </row>
    <row r="89" spans="1:26" ht="15.75" customHeight="1">
      <c r="A89" s="5"/>
      <c r="B89" s="5"/>
      <c r="C89" s="5"/>
      <c r="D89" s="5"/>
      <c r="E89" s="5"/>
      <c r="F89" s="5"/>
      <c r="G89" s="5"/>
      <c r="H89" s="5"/>
      <c r="I89" s="5"/>
      <c r="J89" s="5"/>
      <c r="K89" s="5"/>
      <c r="L89" s="5"/>
      <c r="M89" s="5"/>
      <c r="N89" s="5"/>
      <c r="O89" s="5"/>
      <c r="P89" s="5"/>
      <c r="Q89" s="5"/>
      <c r="R89" s="5"/>
      <c r="S89" s="5"/>
      <c r="T89" s="5"/>
      <c r="U89" s="5"/>
      <c r="V89" s="5"/>
      <c r="W89" s="5"/>
      <c r="X89" s="5"/>
      <c r="Y89" s="5"/>
      <c r="Z89" s="5"/>
    </row>
    <row r="90" spans="1:26" ht="15.75" customHeight="1">
      <c r="A90" s="5"/>
      <c r="B90" s="5"/>
      <c r="C90" s="5"/>
      <c r="D90" s="5"/>
      <c r="E90" s="5"/>
      <c r="F90" s="5"/>
      <c r="G90" s="5"/>
      <c r="H90" s="5"/>
      <c r="I90" s="5"/>
      <c r="J90" s="5"/>
      <c r="K90" s="5"/>
      <c r="L90" s="5"/>
      <c r="M90" s="5"/>
      <c r="N90" s="5"/>
      <c r="O90" s="5"/>
      <c r="P90" s="5"/>
      <c r="Q90" s="5"/>
      <c r="R90" s="5"/>
      <c r="S90" s="5"/>
      <c r="T90" s="5"/>
      <c r="U90" s="5"/>
      <c r="V90" s="5"/>
      <c r="W90" s="5"/>
      <c r="X90" s="5"/>
      <c r="Y90" s="5"/>
      <c r="Z90" s="5"/>
    </row>
    <row r="91" spans="1:26" ht="15.75" customHeight="1">
      <c r="A91" s="5"/>
      <c r="B91" s="5"/>
      <c r="C91" s="5"/>
      <c r="D91" s="5"/>
      <c r="E91" s="5"/>
      <c r="F91" s="5"/>
      <c r="G91" s="5"/>
      <c r="H91" s="5"/>
      <c r="I91" s="5"/>
      <c r="J91" s="5"/>
      <c r="K91" s="5"/>
      <c r="L91" s="5"/>
      <c r="M91" s="5"/>
      <c r="N91" s="5"/>
      <c r="O91" s="5"/>
      <c r="P91" s="5"/>
      <c r="Q91" s="5"/>
      <c r="R91" s="5"/>
      <c r="S91" s="5"/>
      <c r="T91" s="5"/>
      <c r="U91" s="5"/>
      <c r="V91" s="5"/>
      <c r="W91" s="5"/>
      <c r="X91" s="5"/>
      <c r="Y91" s="5"/>
      <c r="Z91" s="5"/>
    </row>
    <row r="92" spans="1:26" ht="15.75" customHeight="1">
      <c r="A92" s="5"/>
      <c r="B92" s="5"/>
      <c r="C92" s="5"/>
      <c r="D92" s="5"/>
      <c r="E92" s="5"/>
      <c r="F92" s="5"/>
      <c r="G92" s="5"/>
      <c r="H92" s="5"/>
      <c r="I92" s="5"/>
      <c r="J92" s="5"/>
      <c r="K92" s="5"/>
      <c r="L92" s="5"/>
      <c r="M92" s="5"/>
      <c r="N92" s="5"/>
      <c r="O92" s="5"/>
      <c r="P92" s="5"/>
      <c r="Q92" s="5"/>
      <c r="R92" s="5"/>
      <c r="S92" s="5"/>
      <c r="T92" s="5"/>
      <c r="U92" s="5"/>
      <c r="V92" s="5"/>
      <c r="W92" s="5"/>
      <c r="X92" s="5"/>
      <c r="Y92" s="5"/>
      <c r="Z92" s="5"/>
    </row>
    <row r="93" spans="1:26" ht="15.75" customHeight="1">
      <c r="A93" s="5"/>
      <c r="B93" s="5"/>
      <c r="C93" s="5"/>
      <c r="D93" s="5"/>
      <c r="E93" s="5"/>
      <c r="F93" s="5"/>
      <c r="G93" s="5"/>
      <c r="H93" s="5"/>
      <c r="I93" s="5"/>
      <c r="J93" s="5"/>
      <c r="K93" s="5"/>
      <c r="L93" s="5"/>
      <c r="M93" s="5"/>
      <c r="N93" s="5"/>
      <c r="O93" s="5"/>
      <c r="P93" s="5"/>
      <c r="Q93" s="5"/>
      <c r="R93" s="5"/>
      <c r="S93" s="5"/>
      <c r="T93" s="5"/>
      <c r="U93" s="5"/>
      <c r="V93" s="5"/>
      <c r="W93" s="5"/>
      <c r="X93" s="5"/>
      <c r="Y93" s="5"/>
      <c r="Z93" s="5"/>
    </row>
    <row r="94" spans="1:26" ht="15.75" customHeight="1">
      <c r="A94" s="5"/>
      <c r="B94" s="5"/>
      <c r="C94" s="5"/>
      <c r="D94" s="5"/>
      <c r="E94" s="5"/>
      <c r="F94" s="5"/>
      <c r="G94" s="5"/>
      <c r="H94" s="5"/>
      <c r="I94" s="5"/>
      <c r="J94" s="5"/>
      <c r="K94" s="5"/>
      <c r="L94" s="5"/>
      <c r="M94" s="5"/>
      <c r="N94" s="5"/>
      <c r="O94" s="5"/>
      <c r="P94" s="5"/>
      <c r="Q94" s="5"/>
      <c r="R94" s="5"/>
      <c r="S94" s="5"/>
      <c r="T94" s="5"/>
      <c r="U94" s="5"/>
      <c r="V94" s="5"/>
      <c r="W94" s="5"/>
      <c r="X94" s="5"/>
      <c r="Y94" s="5"/>
      <c r="Z94" s="5"/>
    </row>
    <row r="95" spans="1:26" ht="15.75" customHeight="1">
      <c r="A95" s="5"/>
      <c r="B95" s="5"/>
      <c r="C95" s="5"/>
      <c r="D95" s="5"/>
      <c r="E95" s="5"/>
      <c r="F95" s="5"/>
      <c r="G95" s="5"/>
      <c r="H95" s="5"/>
      <c r="I95" s="5"/>
      <c r="J95" s="5"/>
      <c r="K95" s="5"/>
      <c r="L95" s="5"/>
      <c r="M95" s="5"/>
      <c r="N95" s="5"/>
      <c r="O95" s="5"/>
      <c r="P95" s="5"/>
      <c r="Q95" s="5"/>
      <c r="R95" s="5"/>
      <c r="S95" s="5"/>
      <c r="T95" s="5"/>
      <c r="U95" s="5"/>
      <c r="V95" s="5"/>
      <c r="W95" s="5"/>
      <c r="X95" s="5"/>
      <c r="Y95" s="5"/>
      <c r="Z95" s="5"/>
    </row>
    <row r="96" spans="1:26" ht="15.75" customHeight="1">
      <c r="A96" s="5"/>
      <c r="B96" s="5"/>
      <c r="C96" s="5"/>
      <c r="D96" s="5"/>
      <c r="E96" s="5"/>
      <c r="F96" s="5"/>
      <c r="G96" s="5"/>
      <c r="H96" s="5"/>
      <c r="I96" s="5"/>
      <c r="J96" s="5"/>
      <c r="K96" s="5"/>
      <c r="L96" s="5"/>
      <c r="M96" s="5"/>
      <c r="N96" s="5"/>
      <c r="O96" s="5"/>
      <c r="P96" s="5"/>
      <c r="Q96" s="5"/>
      <c r="R96" s="5"/>
      <c r="S96" s="5"/>
      <c r="T96" s="5"/>
      <c r="U96" s="5"/>
      <c r="V96" s="5"/>
      <c r="W96" s="5"/>
      <c r="X96" s="5"/>
      <c r="Y96" s="5"/>
      <c r="Z96" s="5"/>
    </row>
    <row r="97" spans="1:26" ht="15.75" customHeight="1">
      <c r="A97" s="5"/>
      <c r="B97" s="5"/>
      <c r="C97" s="5"/>
      <c r="D97" s="5"/>
      <c r="E97" s="5"/>
      <c r="F97" s="5"/>
      <c r="G97" s="5"/>
      <c r="H97" s="5"/>
      <c r="I97" s="5"/>
      <c r="J97" s="5"/>
      <c r="K97" s="5"/>
      <c r="L97" s="5"/>
      <c r="M97" s="5"/>
      <c r="N97" s="5"/>
      <c r="O97" s="5"/>
      <c r="P97" s="5"/>
      <c r="Q97" s="5"/>
      <c r="R97" s="5"/>
      <c r="S97" s="5"/>
      <c r="T97" s="5"/>
      <c r="U97" s="5"/>
      <c r="V97" s="5"/>
      <c r="W97" s="5"/>
      <c r="X97" s="5"/>
      <c r="Y97" s="5"/>
      <c r="Z97" s="5"/>
    </row>
    <row r="98" spans="1:26" ht="15.75" customHeight="1">
      <c r="A98" s="5"/>
      <c r="B98" s="5"/>
      <c r="C98" s="5"/>
      <c r="D98" s="5"/>
      <c r="E98" s="5"/>
      <c r="F98" s="5"/>
      <c r="G98" s="5"/>
      <c r="H98" s="5"/>
      <c r="I98" s="5"/>
      <c r="J98" s="5"/>
      <c r="K98" s="5"/>
      <c r="L98" s="5"/>
      <c r="M98" s="5"/>
      <c r="N98" s="5"/>
      <c r="O98" s="5"/>
      <c r="P98" s="5"/>
      <c r="Q98" s="5"/>
      <c r="R98" s="5"/>
      <c r="S98" s="5"/>
      <c r="T98" s="5"/>
      <c r="U98" s="5"/>
      <c r="V98" s="5"/>
      <c r="W98" s="5"/>
      <c r="X98" s="5"/>
      <c r="Y98" s="5"/>
      <c r="Z98" s="5"/>
    </row>
    <row r="99" spans="1:26" ht="15.75" customHeight="1">
      <c r="A99" s="5"/>
      <c r="B99" s="5"/>
      <c r="C99" s="5"/>
      <c r="D99" s="5"/>
      <c r="E99" s="5"/>
      <c r="F99" s="5"/>
      <c r="G99" s="5"/>
      <c r="H99" s="5"/>
      <c r="I99" s="5"/>
      <c r="J99" s="5"/>
      <c r="K99" s="5"/>
      <c r="L99" s="5"/>
      <c r="M99" s="5"/>
      <c r="N99" s="5"/>
      <c r="O99" s="5"/>
      <c r="P99" s="5"/>
      <c r="Q99" s="5"/>
      <c r="R99" s="5"/>
      <c r="S99" s="5"/>
      <c r="T99" s="5"/>
      <c r="U99" s="5"/>
      <c r="V99" s="5"/>
      <c r="W99" s="5"/>
      <c r="X99" s="5"/>
      <c r="Y99" s="5"/>
      <c r="Z99" s="5"/>
    </row>
    <row r="100" spans="1:26" ht="15.75" customHeight="1">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spans="1:26" ht="15.75" customHeight="1">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spans="1:26" ht="15.75" customHeight="1">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spans="1:26" ht="15.75" customHeight="1">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spans="1:26" ht="15.75" customHeight="1">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spans="1:26" ht="15.75" customHeight="1">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spans="1:26" ht="15.75" customHeight="1">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spans="1:26" ht="15.75" customHeight="1">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spans="1:26" ht="15.75" customHeight="1">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spans="1:26" ht="15.75" customHeight="1">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spans="1:26" ht="15.75" customHeight="1">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spans="1:26" ht="15.75" customHeight="1">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spans="1:26" ht="15.75" customHeight="1">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spans="1:26" ht="15.75" customHeight="1">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spans="1:26" ht="15.75" customHeight="1">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spans="1:26" ht="15.75" customHeight="1">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spans="1:26" ht="15.75" customHeight="1">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spans="1:26" ht="15.75" customHeight="1">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spans="1:26" ht="15.75" customHeight="1">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spans="1:26" ht="15.75" customHeight="1">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spans="1:26" ht="15.75" customHeight="1">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spans="1:26" ht="15.75"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spans="1:26" ht="15.75" customHeight="1">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spans="1:26" ht="15.75" customHeight="1">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spans="1:26" ht="15.75" customHeight="1">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spans="1:26" ht="15.75" customHeight="1">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spans="1:26" ht="15.75" customHeight="1">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spans="1:26" ht="15.75" customHeight="1">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spans="1:26" ht="15.75" customHeight="1">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spans="1:26" ht="15.75" customHeight="1">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spans="1:26" ht="15.75" customHeight="1">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spans="1:26" ht="15.75" customHeight="1">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spans="1:26" ht="15.75" customHeight="1">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spans="1:26" ht="15.75" customHeight="1">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spans="1:26" ht="15.75" customHeight="1">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spans="1:26" ht="15.75" customHeight="1">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spans="1:26" ht="15.75" customHeight="1">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spans="1:26" ht="15.75" customHeight="1">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spans="1:26" ht="15.75" customHeight="1">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spans="1:26" ht="15.75" customHeight="1">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spans="1:26" ht="15.75" customHeight="1">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spans="1:26" ht="15.75" customHeight="1">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spans="1:26" ht="15.75" customHeight="1">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spans="1:26" ht="15.75" customHeight="1">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spans="1:26" ht="15.75" customHeight="1">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spans="1:26" ht="15.75" customHeight="1">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spans="1:26" ht="15.75" customHeight="1">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spans="1:26" ht="15.75" customHeight="1">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spans="1:26" ht="15.75" customHeight="1">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spans="1:26" ht="15.75" customHeight="1">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spans="1:26" ht="15.75" customHeight="1">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spans="1:26" ht="15.75" customHeight="1">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spans="1:26" ht="15.75" customHeight="1">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spans="1:26" ht="15.75" customHeight="1">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spans="1:26" ht="15.75" customHeight="1">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spans="1:26" ht="15.75" customHeight="1">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spans="1:26" ht="15.75" customHeight="1">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spans="1:26" ht="15.75" customHeight="1">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spans="1:26" ht="15.75" customHeight="1">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spans="1:26" ht="15.75" customHeight="1">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spans="1:26" ht="15.75" customHeight="1">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spans="1:26" ht="15.75" customHeight="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spans="1:26" ht="15.75" customHeight="1">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spans="1:26" ht="15.75" customHeight="1">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spans="1:26" ht="15.75" customHeight="1">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spans="1:26" ht="15.75" customHeight="1">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spans="1:26" ht="15.75" customHeight="1">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spans="1:26" ht="15.75" customHeight="1">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spans="1:26" ht="15.75" customHeight="1">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spans="1:26" ht="15.75" customHeight="1">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spans="1:26" ht="15.75" customHeight="1">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spans="1:26" ht="15.75" customHeight="1">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spans="1:26" ht="15.75" customHeight="1">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spans="1:26" ht="15.75" customHeight="1">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spans="1:26" ht="15.75" customHeight="1">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spans="1:26" ht="15.75" customHeight="1">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spans="1:26" ht="15.75" customHeight="1">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spans="1:26" ht="15.75" customHeight="1">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spans="1:26" ht="15.75" customHeight="1">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spans="1:26" ht="15.75" customHeight="1">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spans="1:26" ht="15.75" customHeight="1">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spans="1:26" ht="15.75" customHeight="1">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spans="1:26" ht="15.75" customHeight="1">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spans="1:26" ht="15.75" customHeight="1">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spans="1:26" ht="15.75" customHeight="1">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spans="1:26" ht="15.75" customHeight="1">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spans="1:26" ht="15.75" customHeight="1">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spans="1:26" ht="15.75" customHeight="1">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spans="1:26" ht="15.75" customHeight="1">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spans="1:26" ht="15.75" customHeight="1">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spans="1:26" ht="15.75" customHeight="1">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spans="1:26" ht="15.75" customHeight="1">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spans="1:26" ht="15.75" customHeight="1">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spans="1:26" ht="15.75" customHeight="1">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spans="1:26" ht="15.75" customHeight="1">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spans="1:26" ht="15.75" customHeight="1">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spans="1:26" ht="15.75" customHeight="1">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spans="1:26" ht="15.75" customHeight="1">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spans="1:26" ht="15.75" customHeight="1">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spans="1:26" ht="15.75" customHeight="1">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spans="1:26" ht="15.75" customHeight="1">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row r="201" spans="1:26" ht="15.75" customHeight="1">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row>
    <row r="202" spans="1:26" ht="15.75" customHeight="1">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row>
    <row r="203" spans="1:26" ht="15.75" customHeight="1">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row>
    <row r="204" spans="1:26" ht="15.75" customHeight="1">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row>
    <row r="205" spans="1:26" ht="15.75" customHeight="1">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row>
    <row r="206" spans="1:26" ht="15.75" customHeight="1">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row>
    <row r="207" spans="1:26" ht="15.75" customHeight="1">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row>
    <row r="208" spans="1:26" ht="15.75" customHeight="1">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row>
    <row r="209" spans="1:26" ht="15.75" customHeight="1">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row>
    <row r="210" spans="1:26" ht="15.75" customHeight="1">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row>
    <row r="211" spans="1:26" ht="15.75" customHeight="1">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row>
    <row r="212" spans="1:26" ht="15.75" customHeight="1">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row>
    <row r="213" spans="1:26" ht="15.75" customHeight="1">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row>
    <row r="214" spans="1:26" ht="15.75" customHeight="1">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row>
    <row r="215" spans="1:26" ht="15.75" customHeight="1">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row>
    <row r="216" spans="1:26" ht="15.75" customHeight="1">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row>
    <row r="217" spans="1:26" ht="15.75" customHeight="1">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row>
    <row r="218" spans="1:26" ht="15.75" customHeight="1">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row>
    <row r="219" spans="1:26" ht="15.75" customHeight="1">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row>
    <row r="220" spans="1:26" ht="15.75" customHeight="1">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row>
    <row r="221" spans="1:26" ht="15.75" customHeight="1"/>
    <row r="222" spans="1:26" ht="15.75" customHeight="1"/>
    <row r="223" spans="1:26" ht="15.75" customHeight="1"/>
    <row r="224" spans="1:26"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B3:L3"/>
    <mergeCell ref="J21:K21"/>
  </mergeCells>
  <pageMargins left="0.75" right="0.75" top="1" bottom="1" header="0" footer="0"/>
  <pageSetup paperSize="9" orientation="portrai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0"/>
  </sheetPr>
  <dimension ref="A1:Z1000"/>
  <sheetViews>
    <sheetView workbookViewId="0">
      <pane xSplit="1" topLeftCell="B1" activePane="topRight" state="frozen"/>
      <selection pane="topRight" activeCell="C2" sqref="C2"/>
    </sheetView>
  </sheetViews>
  <sheetFormatPr defaultColWidth="12.6640625" defaultRowHeight="15" customHeight="1"/>
  <cols>
    <col min="1" max="1" width="45.21875" customWidth="1"/>
    <col min="2" max="21" width="13" customWidth="1"/>
  </cols>
  <sheetData>
    <row r="1" spans="1:26" ht="15.75" customHeight="1">
      <c r="A1" s="1" t="s">
        <v>264</v>
      </c>
      <c r="B1" s="2"/>
      <c r="C1" s="35"/>
      <c r="D1" s="2"/>
      <c r="E1" s="35"/>
      <c r="F1" s="2"/>
      <c r="G1" s="35"/>
      <c r="H1" s="5"/>
      <c r="I1" s="6"/>
      <c r="J1" s="5"/>
      <c r="K1" s="6"/>
      <c r="L1" s="5"/>
      <c r="M1" s="6"/>
      <c r="N1" s="5"/>
      <c r="O1" s="6"/>
      <c r="P1" s="5"/>
      <c r="Q1" s="6"/>
      <c r="R1" s="5"/>
      <c r="S1" s="6"/>
      <c r="T1" s="5"/>
      <c r="U1" s="6"/>
      <c r="V1" s="5"/>
      <c r="W1" s="5"/>
      <c r="X1" s="5"/>
      <c r="Y1" s="5"/>
      <c r="Z1" s="5"/>
    </row>
    <row r="2" spans="1:26" ht="15.75" customHeight="1">
      <c r="A2" s="2"/>
      <c r="B2" s="2"/>
      <c r="C2" s="35"/>
      <c r="D2" s="2"/>
      <c r="E2" s="35"/>
      <c r="F2" s="2"/>
      <c r="G2" s="35"/>
      <c r="H2" s="5"/>
      <c r="I2" s="6"/>
      <c r="J2" s="5"/>
      <c r="K2" s="6"/>
      <c r="L2" s="5"/>
      <c r="M2" s="6"/>
      <c r="N2" s="5"/>
      <c r="O2" s="6"/>
      <c r="P2" s="5"/>
      <c r="Q2" s="6"/>
      <c r="R2" s="5"/>
      <c r="S2" s="6"/>
      <c r="T2" s="5"/>
      <c r="U2" s="6"/>
      <c r="V2" s="5"/>
      <c r="W2" s="5"/>
      <c r="X2" s="5"/>
      <c r="Y2" s="5"/>
      <c r="Z2" s="5"/>
    </row>
    <row r="3" spans="1:26" ht="21.75" customHeight="1">
      <c r="A3" s="87"/>
      <c r="B3" s="105">
        <v>2020</v>
      </c>
      <c r="C3" s="107"/>
      <c r="D3" s="105">
        <v>2021</v>
      </c>
      <c r="E3" s="107"/>
      <c r="F3" s="105">
        <v>2022</v>
      </c>
      <c r="G3" s="107"/>
      <c r="H3" s="105" t="s">
        <v>279</v>
      </c>
      <c r="I3" s="107"/>
      <c r="J3" s="105">
        <v>2023</v>
      </c>
      <c r="K3" s="107"/>
      <c r="L3" s="105" t="s">
        <v>279</v>
      </c>
      <c r="M3" s="107"/>
      <c r="N3" s="105">
        <v>2024</v>
      </c>
      <c r="O3" s="107"/>
      <c r="P3" s="105" t="s">
        <v>279</v>
      </c>
      <c r="Q3" s="107"/>
      <c r="R3" s="105">
        <v>2025</v>
      </c>
      <c r="S3" s="107"/>
      <c r="T3" s="105" t="s">
        <v>279</v>
      </c>
      <c r="U3" s="107"/>
      <c r="V3" s="5"/>
      <c r="W3" s="5"/>
      <c r="X3" s="5"/>
      <c r="Y3" s="5"/>
      <c r="Z3" s="5"/>
    </row>
    <row r="4" spans="1:26" ht="15.75" customHeight="1">
      <c r="A4" s="7" t="s">
        <v>288</v>
      </c>
      <c r="B4" s="7" t="s">
        <v>10</v>
      </c>
      <c r="C4" s="18" t="s">
        <v>53</v>
      </c>
      <c r="D4" s="7" t="s">
        <v>10</v>
      </c>
      <c r="E4" s="18" t="s">
        <v>53</v>
      </c>
      <c r="F4" s="7" t="s">
        <v>10</v>
      </c>
      <c r="G4" s="18" t="s">
        <v>53</v>
      </c>
      <c r="H4" s="7" t="s">
        <v>10</v>
      </c>
      <c r="I4" s="18" t="s">
        <v>53</v>
      </c>
      <c r="J4" s="7" t="s">
        <v>10</v>
      </c>
      <c r="K4" s="18" t="s">
        <v>53</v>
      </c>
      <c r="L4" s="7" t="s">
        <v>10</v>
      </c>
      <c r="M4" s="18" t="s">
        <v>53</v>
      </c>
      <c r="N4" s="7" t="s">
        <v>10</v>
      </c>
      <c r="O4" s="18" t="s">
        <v>53</v>
      </c>
      <c r="P4" s="7" t="s">
        <v>10</v>
      </c>
      <c r="Q4" s="18" t="s">
        <v>53</v>
      </c>
      <c r="R4" s="7" t="s">
        <v>10</v>
      </c>
      <c r="S4" s="18" t="s">
        <v>53</v>
      </c>
      <c r="T4" s="7" t="s">
        <v>10</v>
      </c>
      <c r="U4" s="18" t="s">
        <v>53</v>
      </c>
      <c r="V4" s="5"/>
      <c r="W4" s="5"/>
      <c r="X4" s="5"/>
      <c r="Y4" s="5"/>
      <c r="Z4" s="5"/>
    </row>
    <row r="5" spans="1:26" ht="13.8">
      <c r="A5" s="10" t="s">
        <v>289</v>
      </c>
      <c r="B5" s="11">
        <v>3270006</v>
      </c>
      <c r="C5" s="14">
        <f t="shared" ref="C5:C14" si="0">B5/$B$14</f>
        <v>2.3147970094729345E-3</v>
      </c>
      <c r="D5" s="11">
        <v>4022961</v>
      </c>
      <c r="E5" s="14">
        <f t="shared" ref="E5:E14" si="1">D5/$D$14</f>
        <v>2.4516538214108133E-3</v>
      </c>
      <c r="F5" s="11">
        <v>3865657</v>
      </c>
      <c r="G5" s="14">
        <f t="shared" ref="G5:G6" si="2">F5/$F$14</f>
        <v>1.9093321384167192E-3</v>
      </c>
      <c r="H5" s="11">
        <f t="shared" ref="H5:H14" si="3">F5-D5</f>
        <v>-157304</v>
      </c>
      <c r="I5" s="14">
        <f t="shared" ref="I5:I14" si="4">(F5-D5)/D5</f>
        <v>-3.9101547342865119E-2</v>
      </c>
      <c r="J5" s="11">
        <v>2554680</v>
      </c>
      <c r="K5" s="14">
        <f t="shared" ref="K5:K14" si="5">J5/$J$14</f>
        <v>1.2430896390869214E-3</v>
      </c>
      <c r="L5" s="11">
        <f t="shared" ref="L5:L14" si="6">J5-F5</f>
        <v>-1310977</v>
      </c>
      <c r="M5" s="14">
        <f t="shared" ref="M5:M14" si="7">(J5-F5)/F5</f>
        <v>-0.33913433085242689</v>
      </c>
      <c r="N5" s="11">
        <v>3564231</v>
      </c>
      <c r="O5" s="14">
        <f t="shared" ref="O5:O14" si="8">N5/$N$14</f>
        <v>1.9936592398922936E-3</v>
      </c>
      <c r="P5" s="11">
        <f t="shared" ref="P5:P14" si="9">N5-J5</f>
        <v>1009551</v>
      </c>
      <c r="Q5" s="14">
        <f t="shared" ref="Q5:Q14" si="10">(N5-J5)/J5</f>
        <v>0.39517708675841984</v>
      </c>
      <c r="R5" s="11">
        <v>5189310</v>
      </c>
      <c r="S5" s="14">
        <f t="shared" ref="S5:S14" si="11">R5/$R$14</f>
        <v>2.9504838309402596E-3</v>
      </c>
      <c r="T5" s="11">
        <f t="shared" ref="T5:T14" si="12">R5-N5</f>
        <v>1625079</v>
      </c>
      <c r="U5" s="14">
        <f t="shared" ref="U5:U14" si="13">(R5-N5)/N5</f>
        <v>0.45594098698990049</v>
      </c>
      <c r="V5" s="5"/>
      <c r="W5" s="5"/>
      <c r="X5" s="5"/>
      <c r="Y5" s="5"/>
      <c r="Z5" s="5"/>
    </row>
    <row r="6" spans="1:26" ht="13.8">
      <c r="A6" s="16" t="s">
        <v>35</v>
      </c>
      <c r="B6" s="20">
        <v>1397392312</v>
      </c>
      <c r="C6" s="21">
        <f t="shared" si="0"/>
        <v>0.98919682253735008</v>
      </c>
      <c r="D6" s="20">
        <v>1625522960</v>
      </c>
      <c r="E6" s="21">
        <f t="shared" si="1"/>
        <v>0.99061849634510912</v>
      </c>
      <c r="F6" s="20">
        <v>2004959278</v>
      </c>
      <c r="G6" s="21">
        <f t="shared" si="2"/>
        <v>0.99029303057725537</v>
      </c>
      <c r="H6" s="20">
        <f t="shared" si="3"/>
        <v>379436318</v>
      </c>
      <c r="I6" s="21">
        <f t="shared" si="4"/>
        <v>0.2334241516957718</v>
      </c>
      <c r="J6" s="20">
        <v>2038321756</v>
      </c>
      <c r="K6" s="21">
        <f t="shared" si="5"/>
        <v>0.99183328479851096</v>
      </c>
      <c r="L6" s="20">
        <f t="shared" si="6"/>
        <v>33362478</v>
      </c>
      <c r="M6" s="21">
        <f t="shared" si="7"/>
        <v>1.663997786193441E-2</v>
      </c>
      <c r="N6" s="20">
        <v>1771780100</v>
      </c>
      <c r="O6" s="21">
        <f t="shared" si="8"/>
        <v>0.99104849473064227</v>
      </c>
      <c r="P6" s="20">
        <f t="shared" si="9"/>
        <v>-266541656</v>
      </c>
      <c r="Q6" s="21">
        <f t="shared" si="10"/>
        <v>-0.13076525097934538</v>
      </c>
      <c r="R6" s="20">
        <v>1729127948</v>
      </c>
      <c r="S6" s="21">
        <f t="shared" si="11"/>
        <v>0.98312955907450317</v>
      </c>
      <c r="T6" s="20">
        <f t="shared" si="12"/>
        <v>-42652152</v>
      </c>
      <c r="U6" s="21">
        <f t="shared" si="13"/>
        <v>-2.4073050600353849E-2</v>
      </c>
      <c r="V6" s="5"/>
      <c r="W6" s="5"/>
      <c r="X6" s="5"/>
      <c r="Y6" s="5"/>
      <c r="Z6" s="5"/>
    </row>
    <row r="7" spans="1:26" ht="13.8">
      <c r="A7" s="10" t="s">
        <v>301</v>
      </c>
      <c r="B7" s="11">
        <v>12597903</v>
      </c>
      <c r="C7" s="14">
        <f t="shared" si="0"/>
        <v>8.9179005145648398E-3</v>
      </c>
      <c r="D7" s="11">
        <v>19104074</v>
      </c>
      <c r="E7" s="14">
        <f t="shared" si="1"/>
        <v>1.1642314212495463E-2</v>
      </c>
      <c r="F7" s="11">
        <v>21165584</v>
      </c>
      <c r="G7" s="14">
        <f t="shared" ref="G7:G12" si="14">F7/$F$6</f>
        <v>1.055661540473442E-2</v>
      </c>
      <c r="H7" s="11">
        <f t="shared" si="3"/>
        <v>2061510</v>
      </c>
      <c r="I7" s="14">
        <f t="shared" si="4"/>
        <v>0.10790944381810916</v>
      </c>
      <c r="J7" s="11">
        <v>8583478</v>
      </c>
      <c r="K7" s="14">
        <f t="shared" si="5"/>
        <v>4.1766610961570649E-3</v>
      </c>
      <c r="L7" s="11">
        <f t="shared" si="6"/>
        <v>-12582106</v>
      </c>
      <c r="M7" s="14">
        <f t="shared" si="7"/>
        <v>-0.5944606111506302</v>
      </c>
      <c r="N7" s="11">
        <v>24822512</v>
      </c>
      <c r="O7" s="14">
        <f t="shared" si="8"/>
        <v>1.3884518261060335E-2</v>
      </c>
      <c r="P7" s="11">
        <f t="shared" si="9"/>
        <v>16239034</v>
      </c>
      <c r="Q7" s="14">
        <f t="shared" si="10"/>
        <v>1.8918944045758608</v>
      </c>
      <c r="R7" s="11">
        <v>26328839</v>
      </c>
      <c r="S7" s="14">
        <f t="shared" si="11"/>
        <v>1.4969777052619581E-2</v>
      </c>
      <c r="T7" s="11">
        <f t="shared" si="12"/>
        <v>1506327</v>
      </c>
      <c r="U7" s="14">
        <f t="shared" si="13"/>
        <v>6.0683906608646213E-2</v>
      </c>
      <c r="V7" s="5"/>
      <c r="W7" s="5"/>
      <c r="X7" s="5"/>
      <c r="Y7" s="5"/>
      <c r="Z7" s="5"/>
    </row>
    <row r="8" spans="1:26" ht="13.8">
      <c r="A8" s="16" t="s">
        <v>307</v>
      </c>
      <c r="B8" s="20">
        <v>778632799</v>
      </c>
      <c r="C8" s="21">
        <f t="shared" si="0"/>
        <v>0.55118457721568115</v>
      </c>
      <c r="D8" s="20">
        <v>943804740</v>
      </c>
      <c r="E8" s="21">
        <f t="shared" si="1"/>
        <v>0.5751690104593703</v>
      </c>
      <c r="F8" s="20">
        <v>1216584478</v>
      </c>
      <c r="G8" s="21">
        <f t="shared" si="14"/>
        <v>0.60678762474097492</v>
      </c>
      <c r="H8" s="20">
        <f t="shared" si="3"/>
        <v>272779738</v>
      </c>
      <c r="I8" s="21">
        <f t="shared" si="4"/>
        <v>0.28902136897511238</v>
      </c>
      <c r="J8" s="20">
        <v>1230991310</v>
      </c>
      <c r="K8" s="21">
        <f t="shared" si="5"/>
        <v>0.5989918671876856</v>
      </c>
      <c r="L8" s="20">
        <f t="shared" si="6"/>
        <v>14406832</v>
      </c>
      <c r="M8" s="21">
        <f t="shared" si="7"/>
        <v>1.184203173764313E-2</v>
      </c>
      <c r="N8" s="20">
        <v>1072632823</v>
      </c>
      <c r="O8" s="21">
        <f t="shared" si="8"/>
        <v>0.59997916481443125</v>
      </c>
      <c r="P8" s="20">
        <f t="shared" si="9"/>
        <v>-158358487</v>
      </c>
      <c r="Q8" s="21">
        <f t="shared" si="10"/>
        <v>-0.1286430584144416</v>
      </c>
      <c r="R8" s="20">
        <v>1019863471</v>
      </c>
      <c r="S8" s="21">
        <f t="shared" si="11"/>
        <v>0.57986335003152834</v>
      </c>
      <c r="T8" s="20">
        <f t="shared" si="12"/>
        <v>-52769352</v>
      </c>
      <c r="U8" s="21">
        <f t="shared" si="13"/>
        <v>-4.9196100350921299E-2</v>
      </c>
      <c r="V8" s="5"/>
      <c r="W8" s="5"/>
      <c r="X8" s="5"/>
      <c r="Y8" s="5"/>
      <c r="Z8" s="5"/>
    </row>
    <row r="9" spans="1:26" ht="13.8">
      <c r="A9" s="10" t="s">
        <v>309</v>
      </c>
      <c r="B9" s="11">
        <v>234110551</v>
      </c>
      <c r="C9" s="14">
        <f t="shared" si="0"/>
        <v>0.16572397828654167</v>
      </c>
      <c r="D9" s="11">
        <v>197735001</v>
      </c>
      <c r="E9" s="14">
        <f t="shared" si="1"/>
        <v>0.12050272692882703</v>
      </c>
      <c r="F9" s="11">
        <v>234972556</v>
      </c>
      <c r="G9" s="14">
        <f t="shared" si="14"/>
        <v>0.11719567503355546</v>
      </c>
      <c r="H9" s="11">
        <f t="shared" si="3"/>
        <v>37237555</v>
      </c>
      <c r="I9" s="14">
        <f t="shared" si="4"/>
        <v>0.18832050376351933</v>
      </c>
      <c r="J9" s="11">
        <v>233858208</v>
      </c>
      <c r="K9" s="14">
        <f t="shared" si="5"/>
        <v>0.11379378841194757</v>
      </c>
      <c r="L9" s="11">
        <f t="shared" si="6"/>
        <v>-1114348</v>
      </c>
      <c r="M9" s="14">
        <f t="shared" si="7"/>
        <v>-4.7424602216098802E-3</v>
      </c>
      <c r="N9" s="11">
        <v>178485888</v>
      </c>
      <c r="O9" s="14">
        <f t="shared" si="8"/>
        <v>9.9836413465227439E-2</v>
      </c>
      <c r="P9" s="11">
        <f t="shared" si="9"/>
        <v>-55372320</v>
      </c>
      <c r="Q9" s="14">
        <f t="shared" si="10"/>
        <v>-0.23677732106798663</v>
      </c>
      <c r="R9" s="11">
        <v>202096265</v>
      </c>
      <c r="S9" s="14">
        <f t="shared" si="11"/>
        <v>0.11490578943557389</v>
      </c>
      <c r="T9" s="11">
        <f t="shared" si="12"/>
        <v>23610377</v>
      </c>
      <c r="U9" s="14">
        <f t="shared" si="13"/>
        <v>0.13228147762583897</v>
      </c>
      <c r="V9" s="5"/>
      <c r="W9" s="5"/>
      <c r="X9" s="5"/>
      <c r="Y9" s="5"/>
      <c r="Z9" s="5"/>
    </row>
    <row r="10" spans="1:26" ht="13.8">
      <c r="A10" s="16" t="s">
        <v>310</v>
      </c>
      <c r="B10" s="20">
        <v>84338756</v>
      </c>
      <c r="C10" s="21">
        <f t="shared" si="0"/>
        <v>5.9702367571028168E-2</v>
      </c>
      <c r="D10" s="20">
        <v>116265319</v>
      </c>
      <c r="E10" s="21">
        <f t="shared" si="1"/>
        <v>7.0853859538756961E-2</v>
      </c>
      <c r="F10" s="20">
        <v>139255351</v>
      </c>
      <c r="G10" s="21">
        <f t="shared" si="14"/>
        <v>6.9455451054801928E-2</v>
      </c>
      <c r="H10" s="20">
        <f t="shared" si="3"/>
        <v>22990032</v>
      </c>
      <c r="I10" s="21">
        <f t="shared" si="4"/>
        <v>0.19773765898324333</v>
      </c>
      <c r="J10" s="20">
        <v>128444980</v>
      </c>
      <c r="K10" s="21">
        <f t="shared" si="5"/>
        <v>6.2500439910566821E-2</v>
      </c>
      <c r="L10" s="20">
        <f t="shared" si="6"/>
        <v>-10810371</v>
      </c>
      <c r="M10" s="21">
        <f t="shared" si="7"/>
        <v>-7.7629842748376685E-2</v>
      </c>
      <c r="N10" s="20">
        <v>120913357</v>
      </c>
      <c r="O10" s="21">
        <f t="shared" si="8"/>
        <v>6.7633111156220102E-2</v>
      </c>
      <c r="P10" s="20">
        <f t="shared" si="9"/>
        <v>-7531623</v>
      </c>
      <c r="Q10" s="21">
        <f t="shared" si="10"/>
        <v>-5.8636958797455535E-2</v>
      </c>
      <c r="R10" s="20">
        <v>115278253</v>
      </c>
      <c r="S10" s="21">
        <f t="shared" si="11"/>
        <v>6.5543708418949825E-2</v>
      </c>
      <c r="T10" s="20">
        <f t="shared" si="12"/>
        <v>-5635104</v>
      </c>
      <c r="U10" s="21">
        <f t="shared" si="13"/>
        <v>-4.660447894106521E-2</v>
      </c>
      <c r="V10" s="5"/>
      <c r="W10" s="5"/>
      <c r="X10" s="5"/>
      <c r="Y10" s="5"/>
      <c r="Z10" s="5"/>
    </row>
    <row r="11" spans="1:26" ht="15.75" customHeight="1">
      <c r="A11" s="10" t="s">
        <v>314</v>
      </c>
      <c r="B11" s="11">
        <v>111513181</v>
      </c>
      <c r="C11" s="14">
        <f t="shared" si="0"/>
        <v>7.8938808643046546E-2</v>
      </c>
      <c r="D11" s="11">
        <v>141384225</v>
      </c>
      <c r="E11" s="14">
        <f t="shared" si="1"/>
        <v>8.6161704154839244E-2</v>
      </c>
      <c r="F11" s="11">
        <v>154471066</v>
      </c>
      <c r="G11" s="14">
        <f t="shared" si="14"/>
        <v>7.7044490476678898E-2</v>
      </c>
      <c r="H11" s="11">
        <f t="shared" si="3"/>
        <v>13086841</v>
      </c>
      <c r="I11" s="14">
        <f t="shared" si="4"/>
        <v>9.2562243064952962E-2</v>
      </c>
      <c r="J11" s="11">
        <v>184868268</v>
      </c>
      <c r="K11" s="14">
        <f t="shared" si="5"/>
        <v>8.9955622053151177E-2</v>
      </c>
      <c r="L11" s="11">
        <f t="shared" si="6"/>
        <v>30397202</v>
      </c>
      <c r="M11" s="14">
        <f t="shared" si="7"/>
        <v>0.19678249647089249</v>
      </c>
      <c r="N11" s="11">
        <v>148689005</v>
      </c>
      <c r="O11" s="14">
        <f t="shared" si="8"/>
        <v>8.3169471532187858E-2</v>
      </c>
      <c r="P11" s="11">
        <f t="shared" si="9"/>
        <v>-36179263</v>
      </c>
      <c r="Q11" s="14">
        <f t="shared" si="10"/>
        <v>-0.19570293696915039</v>
      </c>
      <c r="R11" s="11">
        <v>149382547</v>
      </c>
      <c r="S11" s="14">
        <f t="shared" si="11"/>
        <v>8.4934372690815038E-2</v>
      </c>
      <c r="T11" s="11">
        <f t="shared" si="12"/>
        <v>693542</v>
      </c>
      <c r="U11" s="14">
        <f t="shared" si="13"/>
        <v>4.6643798578112749E-3</v>
      </c>
      <c r="V11" s="5"/>
      <c r="W11" s="5"/>
      <c r="X11" s="5"/>
      <c r="Y11" s="5"/>
      <c r="Z11" s="5"/>
    </row>
    <row r="12" spans="1:26" ht="13.8">
      <c r="A12" s="16" t="s">
        <v>317</v>
      </c>
      <c r="B12" s="20">
        <v>176199122</v>
      </c>
      <c r="C12" s="21">
        <f t="shared" si="0"/>
        <v>0.12472919030648776</v>
      </c>
      <c r="D12" s="20">
        <v>207229600</v>
      </c>
      <c r="E12" s="21">
        <f t="shared" si="1"/>
        <v>0.12628888044140479</v>
      </c>
      <c r="F12" s="20">
        <v>238510243</v>
      </c>
      <c r="G12" s="21">
        <f t="shared" si="14"/>
        <v>0.11896014328925437</v>
      </c>
      <c r="H12" s="20">
        <f t="shared" si="3"/>
        <v>31280643</v>
      </c>
      <c r="I12" s="21">
        <f t="shared" si="4"/>
        <v>0.15094679041990142</v>
      </c>
      <c r="J12" s="20">
        <v>236634282</v>
      </c>
      <c r="K12" s="21">
        <f t="shared" si="5"/>
        <v>0.11514460684194215</v>
      </c>
      <c r="L12" s="20">
        <f t="shared" si="6"/>
        <v>-1875961</v>
      </c>
      <c r="M12" s="21">
        <f t="shared" si="7"/>
        <v>-7.8653267734082183E-3</v>
      </c>
      <c r="N12" s="20">
        <v>226236515</v>
      </c>
      <c r="O12" s="21">
        <f t="shared" si="8"/>
        <v>0.12654581550151534</v>
      </c>
      <c r="P12" s="20">
        <f t="shared" si="9"/>
        <v>-10397767</v>
      </c>
      <c r="Q12" s="21">
        <f t="shared" si="10"/>
        <v>-4.394023939439172E-2</v>
      </c>
      <c r="R12" s="20">
        <v>216178573</v>
      </c>
      <c r="S12" s="21">
        <f t="shared" si="11"/>
        <v>0.1229125614450165</v>
      </c>
      <c r="T12" s="20">
        <f t="shared" si="12"/>
        <v>-10057942</v>
      </c>
      <c r="U12" s="21">
        <f t="shared" si="13"/>
        <v>-4.445764203890782E-2</v>
      </c>
      <c r="V12" s="5"/>
      <c r="W12" s="5"/>
      <c r="X12" s="5"/>
      <c r="Y12" s="5"/>
      <c r="Z12" s="5"/>
    </row>
    <row r="13" spans="1:26" ht="15.75" customHeight="1">
      <c r="A13" s="10" t="s">
        <v>319</v>
      </c>
      <c r="B13" s="11">
        <v>11991140</v>
      </c>
      <c r="C13" s="14">
        <f t="shared" si="0"/>
        <v>8.488380453176932E-3</v>
      </c>
      <c r="D13" s="11">
        <v>11371310</v>
      </c>
      <c r="E13" s="14">
        <f t="shared" si="1"/>
        <v>6.929849833480114E-3</v>
      </c>
      <c r="F13" s="11">
        <v>15787191</v>
      </c>
      <c r="G13" s="14">
        <f t="shared" ref="G13:G14" si="15">F13/$F$14</f>
        <v>7.7976372843279115E-3</v>
      </c>
      <c r="H13" s="11">
        <f t="shared" si="3"/>
        <v>4415881</v>
      </c>
      <c r="I13" s="14">
        <f t="shared" si="4"/>
        <v>0.38833529294338121</v>
      </c>
      <c r="J13" s="11">
        <v>14232966</v>
      </c>
      <c r="K13" s="14">
        <f t="shared" si="5"/>
        <v>6.9256629276764304E-3</v>
      </c>
      <c r="L13" s="11">
        <f t="shared" si="6"/>
        <v>-1554225</v>
      </c>
      <c r="M13" s="14">
        <f t="shared" si="7"/>
        <v>-9.8448482697143527E-2</v>
      </c>
      <c r="N13" s="11">
        <v>12439122</v>
      </c>
      <c r="O13" s="14">
        <f t="shared" si="8"/>
        <v>6.9578460294654042E-3</v>
      </c>
      <c r="P13" s="11">
        <f t="shared" si="9"/>
        <v>-1793844</v>
      </c>
      <c r="Q13" s="14">
        <f t="shared" si="10"/>
        <v>-0.12603444707167852</v>
      </c>
      <c r="R13" s="11">
        <v>24482416</v>
      </c>
      <c r="S13" s="14">
        <f t="shared" si="11"/>
        <v>1.3919957094556522E-2</v>
      </c>
      <c r="T13" s="11">
        <f t="shared" si="12"/>
        <v>12043294</v>
      </c>
      <c r="U13" s="14">
        <f t="shared" si="13"/>
        <v>0.96817878303629468</v>
      </c>
      <c r="V13" s="5"/>
      <c r="W13" s="5"/>
      <c r="X13" s="5"/>
      <c r="Y13" s="5"/>
      <c r="Z13" s="5"/>
    </row>
    <row r="14" spans="1:26" ht="15.75" customHeight="1">
      <c r="A14" s="22" t="s">
        <v>311</v>
      </c>
      <c r="B14" s="23">
        <f>SUM(B5,B6,B13)</f>
        <v>1412653458</v>
      </c>
      <c r="C14" s="24">
        <f t="shared" si="0"/>
        <v>1</v>
      </c>
      <c r="D14" s="23">
        <f>SUM(D5,D6,D13)</f>
        <v>1640917231</v>
      </c>
      <c r="E14" s="24">
        <f t="shared" si="1"/>
        <v>1</v>
      </c>
      <c r="F14" s="23">
        <f>SUM(F5,F6,F13)</f>
        <v>2024612126</v>
      </c>
      <c r="G14" s="24">
        <f t="shared" si="15"/>
        <v>1</v>
      </c>
      <c r="H14" s="23">
        <f t="shared" si="3"/>
        <v>383694895</v>
      </c>
      <c r="I14" s="24">
        <f t="shared" si="4"/>
        <v>0.23382952397067003</v>
      </c>
      <c r="J14" s="23">
        <v>2055105215</v>
      </c>
      <c r="K14" s="24">
        <f t="shared" si="5"/>
        <v>1</v>
      </c>
      <c r="L14" s="23">
        <f t="shared" si="6"/>
        <v>30493089</v>
      </c>
      <c r="M14" s="24">
        <f t="shared" si="7"/>
        <v>1.5061200418790735E-2</v>
      </c>
      <c r="N14" s="23">
        <v>1787783453</v>
      </c>
      <c r="O14" s="24">
        <f t="shared" si="8"/>
        <v>1</v>
      </c>
      <c r="P14" s="23">
        <f t="shared" si="9"/>
        <v>-267321762</v>
      </c>
      <c r="Q14" s="24">
        <f t="shared" si="10"/>
        <v>-0.13007692260661213</v>
      </c>
      <c r="R14" s="23">
        <v>1758799674</v>
      </c>
      <c r="S14" s="24">
        <f t="shared" si="11"/>
        <v>1</v>
      </c>
      <c r="T14" s="23">
        <f t="shared" si="12"/>
        <v>-28983779</v>
      </c>
      <c r="U14" s="24">
        <f t="shared" si="13"/>
        <v>-1.6212130698135509E-2</v>
      </c>
      <c r="V14" s="5"/>
      <c r="W14" s="5"/>
      <c r="X14" s="5"/>
      <c r="Y14" s="5"/>
      <c r="Z14" s="5"/>
    </row>
    <row r="15" spans="1:26" ht="15.75" customHeight="1">
      <c r="A15" s="25" t="s">
        <v>107</v>
      </c>
      <c r="B15" s="5"/>
      <c r="C15" s="6"/>
      <c r="D15" s="5"/>
      <c r="E15" s="6"/>
      <c r="F15" s="5"/>
      <c r="G15" s="6"/>
      <c r="H15" s="5"/>
      <c r="I15" s="6"/>
      <c r="J15" s="5"/>
      <c r="K15" s="6"/>
      <c r="L15" s="5"/>
      <c r="M15" s="6"/>
      <c r="O15" s="6"/>
      <c r="P15" s="5"/>
      <c r="Q15" s="6"/>
      <c r="R15" s="5"/>
      <c r="S15" s="6"/>
      <c r="T15" s="5"/>
      <c r="U15" s="6"/>
      <c r="V15" s="5"/>
      <c r="W15" s="5"/>
      <c r="X15" s="5"/>
      <c r="Y15" s="5"/>
      <c r="Z15" s="5"/>
    </row>
    <row r="16" spans="1:26" ht="15.75" customHeight="1">
      <c r="A16" s="25" t="s">
        <v>84</v>
      </c>
      <c r="B16" s="5"/>
      <c r="C16" s="6"/>
      <c r="D16" s="5"/>
      <c r="E16" s="6"/>
      <c r="F16" s="5"/>
      <c r="G16" s="6"/>
      <c r="H16" s="5"/>
      <c r="I16" s="6"/>
      <c r="J16" s="5"/>
      <c r="K16" s="6"/>
      <c r="L16" s="5"/>
      <c r="M16" s="6"/>
      <c r="N16" s="5"/>
      <c r="O16" s="6"/>
      <c r="P16" s="5"/>
      <c r="Q16" s="6"/>
      <c r="R16" s="5"/>
      <c r="S16" s="6"/>
      <c r="T16" s="5"/>
      <c r="U16" s="6"/>
      <c r="V16" s="5"/>
      <c r="W16" s="5"/>
      <c r="X16" s="5"/>
      <c r="Y16" s="5"/>
      <c r="Z16" s="5"/>
    </row>
    <row r="17" spans="1:26" ht="15.75" customHeight="1">
      <c r="A17" s="92"/>
      <c r="B17" s="5"/>
      <c r="C17" s="6"/>
      <c r="D17" s="5"/>
      <c r="E17" s="6"/>
      <c r="F17" s="5"/>
      <c r="G17" s="6"/>
      <c r="H17" s="5"/>
      <c r="I17" s="6"/>
      <c r="J17" s="5"/>
      <c r="K17" s="6"/>
      <c r="L17" s="5"/>
      <c r="M17" s="6"/>
      <c r="N17" s="5"/>
      <c r="O17" s="6"/>
      <c r="P17" s="5"/>
      <c r="Q17" s="6"/>
      <c r="R17" s="5"/>
      <c r="S17" s="6"/>
      <c r="T17" s="5"/>
      <c r="U17" s="6"/>
      <c r="V17" s="5"/>
      <c r="W17" s="5"/>
      <c r="X17" s="5"/>
      <c r="Y17" s="5"/>
      <c r="Z17" s="5"/>
    </row>
    <row r="18" spans="1:26" ht="15.75" customHeight="1">
      <c r="A18" s="5"/>
      <c r="C18" s="91"/>
      <c r="E18" s="91"/>
      <c r="G18" s="6"/>
      <c r="H18" s="5"/>
      <c r="I18" s="6"/>
      <c r="J18" s="5"/>
      <c r="K18" s="6"/>
      <c r="L18" s="5"/>
      <c r="M18" s="6"/>
      <c r="N18" s="5"/>
      <c r="O18" s="6"/>
      <c r="P18" s="5"/>
      <c r="Q18" s="6"/>
      <c r="R18" s="5"/>
      <c r="S18" s="6"/>
      <c r="T18" s="5"/>
      <c r="U18" s="6"/>
      <c r="V18" s="5"/>
      <c r="W18" s="5"/>
      <c r="X18" s="5"/>
      <c r="Y18" s="5"/>
      <c r="Z18" s="5"/>
    </row>
    <row r="19" spans="1:26" ht="15.75" customHeight="1">
      <c r="A19" s="5"/>
      <c r="C19" s="91"/>
      <c r="E19" s="91"/>
      <c r="G19" s="6"/>
      <c r="H19" s="5"/>
      <c r="I19" s="6"/>
      <c r="J19" s="5"/>
      <c r="K19" s="6"/>
      <c r="L19" s="5"/>
      <c r="M19" s="6"/>
      <c r="N19" s="5"/>
      <c r="O19" s="6"/>
      <c r="P19" s="5"/>
      <c r="Q19" s="6"/>
      <c r="R19" s="5"/>
      <c r="S19" s="6"/>
      <c r="T19" s="5"/>
      <c r="U19" s="6"/>
      <c r="V19" s="5"/>
      <c r="W19" s="5"/>
      <c r="X19" s="5"/>
      <c r="Y19" s="5"/>
      <c r="Z19" s="5"/>
    </row>
    <row r="20" spans="1:26" ht="15.75" customHeight="1">
      <c r="A20" s="5"/>
      <c r="C20" s="91"/>
      <c r="E20" s="91"/>
      <c r="G20" s="6"/>
      <c r="H20" s="5"/>
      <c r="I20" s="6"/>
      <c r="J20" s="93"/>
      <c r="K20" s="6"/>
      <c r="L20" s="5"/>
      <c r="M20" s="6"/>
      <c r="N20" s="5"/>
      <c r="O20" s="6"/>
      <c r="P20" s="5"/>
      <c r="Q20" s="6"/>
      <c r="R20" s="5"/>
      <c r="S20" s="6"/>
      <c r="T20" s="5"/>
      <c r="U20" s="6"/>
      <c r="V20" s="5"/>
      <c r="W20" s="5"/>
      <c r="X20" s="5"/>
      <c r="Y20" s="5"/>
      <c r="Z20" s="5"/>
    </row>
    <row r="21" spans="1:26" ht="15.75" customHeight="1">
      <c r="A21" s="5"/>
      <c r="C21" s="91"/>
      <c r="E21" s="91"/>
      <c r="G21" s="6"/>
      <c r="H21" s="5"/>
      <c r="I21" s="6"/>
      <c r="J21" s="93"/>
      <c r="K21" s="6"/>
      <c r="L21" s="5"/>
      <c r="M21" s="6"/>
      <c r="N21" s="5"/>
      <c r="O21" s="6"/>
      <c r="P21" s="5"/>
      <c r="Q21" s="6"/>
      <c r="R21" s="5"/>
      <c r="S21" s="6"/>
      <c r="T21" s="5"/>
      <c r="U21" s="6"/>
      <c r="V21" s="5"/>
      <c r="W21" s="5"/>
      <c r="X21" s="5"/>
      <c r="Y21" s="5"/>
      <c r="Z21" s="5"/>
    </row>
    <row r="22" spans="1:26" ht="15.75" customHeight="1">
      <c r="A22" s="5"/>
      <c r="C22" s="91"/>
      <c r="E22" s="91"/>
      <c r="G22" s="6"/>
      <c r="H22" s="5"/>
      <c r="I22" s="6"/>
      <c r="J22" s="93"/>
      <c r="K22" s="6"/>
      <c r="L22" s="5"/>
      <c r="M22" s="6"/>
      <c r="N22" s="5"/>
      <c r="O22" s="6"/>
      <c r="P22" s="5"/>
      <c r="Q22" s="6"/>
      <c r="R22" s="5"/>
      <c r="S22" s="6"/>
      <c r="T22" s="5"/>
      <c r="U22" s="6"/>
      <c r="V22" s="5"/>
      <c r="W22" s="5"/>
      <c r="X22" s="5"/>
      <c r="Y22" s="5"/>
      <c r="Z22" s="5"/>
    </row>
    <row r="23" spans="1:26" ht="15.75" customHeight="1">
      <c r="A23" s="5"/>
      <c r="C23" s="91"/>
      <c r="E23" s="91"/>
      <c r="G23" s="6"/>
      <c r="H23" s="5"/>
      <c r="I23" s="6"/>
      <c r="J23" s="93"/>
      <c r="K23" s="6"/>
      <c r="L23" s="5"/>
      <c r="M23" s="6"/>
      <c r="N23" s="5"/>
      <c r="O23" s="6"/>
      <c r="P23" s="5"/>
      <c r="Q23" s="6"/>
      <c r="R23" s="5"/>
      <c r="S23" s="6"/>
      <c r="T23" s="5"/>
      <c r="U23" s="6"/>
      <c r="V23" s="5"/>
      <c r="W23" s="5"/>
      <c r="X23" s="5"/>
      <c r="Y23" s="5"/>
      <c r="Z23" s="5"/>
    </row>
    <row r="24" spans="1:26" ht="15.75" customHeight="1">
      <c r="A24" s="5"/>
      <c r="C24" s="91"/>
      <c r="E24" s="91"/>
      <c r="G24" s="6"/>
      <c r="H24" s="5"/>
      <c r="I24" s="6"/>
      <c r="J24" s="93"/>
      <c r="K24" s="6"/>
      <c r="L24" s="5"/>
      <c r="M24" s="6"/>
      <c r="N24" s="5"/>
      <c r="O24" s="6"/>
      <c r="P24" s="5"/>
      <c r="Q24" s="6"/>
      <c r="R24" s="5"/>
      <c r="S24" s="6"/>
      <c r="T24" s="5"/>
      <c r="U24" s="6"/>
      <c r="V24" s="5"/>
      <c r="W24" s="5"/>
      <c r="X24" s="5"/>
      <c r="Y24" s="5"/>
      <c r="Z24" s="5"/>
    </row>
    <row r="25" spans="1:26" ht="15.75" customHeight="1">
      <c r="A25" s="5"/>
      <c r="C25" s="91"/>
      <c r="E25" s="91"/>
      <c r="G25" s="6"/>
      <c r="H25" s="5"/>
      <c r="I25" s="6"/>
      <c r="J25" s="93"/>
      <c r="K25" s="6"/>
      <c r="L25" s="5"/>
      <c r="M25" s="6"/>
      <c r="N25" s="5"/>
      <c r="O25" s="6"/>
      <c r="P25" s="5"/>
      <c r="Q25" s="6"/>
      <c r="R25" s="5"/>
      <c r="S25" s="6"/>
      <c r="T25" s="5"/>
      <c r="U25" s="6"/>
      <c r="V25" s="5"/>
      <c r="W25" s="5"/>
      <c r="X25" s="5"/>
      <c r="Y25" s="5"/>
      <c r="Z25" s="5"/>
    </row>
    <row r="26" spans="1:26" ht="15.75" customHeight="1">
      <c r="A26" s="5"/>
      <c r="C26" s="91"/>
      <c r="E26" s="91"/>
      <c r="G26" s="6"/>
      <c r="H26" s="5"/>
      <c r="I26" s="6"/>
      <c r="J26" s="94"/>
      <c r="K26" s="6"/>
      <c r="L26" s="5"/>
      <c r="M26" s="6"/>
      <c r="N26" s="5"/>
      <c r="O26" s="6"/>
      <c r="P26" s="5"/>
      <c r="Q26" s="6"/>
      <c r="R26" s="5"/>
      <c r="S26" s="6"/>
      <c r="T26" s="5"/>
      <c r="U26" s="6"/>
      <c r="V26" s="5"/>
      <c r="W26" s="5"/>
      <c r="X26" s="5"/>
      <c r="Y26" s="5"/>
      <c r="Z26" s="5"/>
    </row>
    <row r="27" spans="1:26" ht="15.75" customHeight="1">
      <c r="A27" s="5"/>
      <c r="C27" s="91"/>
      <c r="E27" s="91"/>
      <c r="G27" s="6"/>
      <c r="H27" s="5"/>
      <c r="I27" s="6"/>
      <c r="J27" s="5"/>
      <c r="K27" s="6"/>
      <c r="L27" s="5"/>
      <c r="M27" s="6"/>
      <c r="N27" s="5"/>
      <c r="O27" s="6"/>
      <c r="P27" s="5"/>
      <c r="Q27" s="6"/>
      <c r="R27" s="5"/>
      <c r="S27" s="6"/>
      <c r="T27" s="5"/>
      <c r="U27" s="6"/>
      <c r="V27" s="5"/>
      <c r="W27" s="5"/>
      <c r="X27" s="5"/>
      <c r="Y27" s="5"/>
      <c r="Z27" s="5"/>
    </row>
    <row r="28" spans="1:26" ht="15.75" customHeight="1">
      <c r="A28" s="5"/>
      <c r="C28" s="91"/>
      <c r="E28" s="91"/>
      <c r="G28" s="6"/>
      <c r="H28" s="5"/>
      <c r="I28" s="6"/>
      <c r="J28" s="5"/>
      <c r="K28" s="6"/>
      <c r="L28" s="5"/>
      <c r="M28" s="6"/>
      <c r="N28" s="5"/>
      <c r="O28" s="6"/>
      <c r="P28" s="5"/>
      <c r="Q28" s="6"/>
      <c r="R28" s="5"/>
      <c r="S28" s="6"/>
      <c r="T28" s="5"/>
      <c r="U28" s="6"/>
      <c r="V28" s="5"/>
      <c r="W28" s="5"/>
      <c r="X28" s="5"/>
      <c r="Y28" s="5"/>
      <c r="Z28" s="5"/>
    </row>
    <row r="29" spans="1:26" ht="15.75" customHeight="1">
      <c r="A29" s="5"/>
      <c r="C29" s="91"/>
      <c r="E29" s="91"/>
      <c r="G29" s="6"/>
      <c r="H29" s="5"/>
      <c r="I29" s="6"/>
      <c r="J29" s="5"/>
      <c r="K29" s="6"/>
      <c r="L29" s="5"/>
      <c r="M29" s="6"/>
      <c r="N29" s="5"/>
      <c r="O29" s="6"/>
      <c r="P29" s="5"/>
      <c r="Q29" s="6"/>
      <c r="R29" s="5"/>
      <c r="S29" s="6"/>
      <c r="T29" s="5"/>
      <c r="U29" s="6"/>
      <c r="V29" s="5"/>
      <c r="W29" s="5"/>
      <c r="X29" s="5"/>
      <c r="Y29" s="5"/>
      <c r="Z29" s="5"/>
    </row>
    <row r="30" spans="1:26" ht="15.75" customHeight="1">
      <c r="A30" s="5"/>
      <c r="C30" s="91"/>
      <c r="E30" s="91"/>
      <c r="G30" s="6"/>
      <c r="H30" s="5"/>
      <c r="I30" s="6"/>
      <c r="J30" s="5"/>
      <c r="K30" s="6"/>
      <c r="L30" s="5"/>
      <c r="M30" s="6"/>
      <c r="N30" s="5"/>
      <c r="O30" s="6"/>
      <c r="P30" s="5"/>
      <c r="Q30" s="6"/>
      <c r="R30" s="5"/>
      <c r="S30" s="6"/>
      <c r="T30" s="5"/>
      <c r="U30" s="6"/>
      <c r="V30" s="5"/>
      <c r="W30" s="5"/>
      <c r="X30" s="5"/>
      <c r="Y30" s="5"/>
      <c r="Z30" s="5"/>
    </row>
    <row r="31" spans="1:26" ht="15.75" customHeight="1">
      <c r="A31" s="5"/>
      <c r="C31" s="91"/>
      <c r="E31" s="91"/>
      <c r="G31" s="6"/>
      <c r="H31" s="5"/>
      <c r="I31" s="6"/>
      <c r="J31" s="5"/>
      <c r="K31" s="6"/>
      <c r="L31" s="5"/>
      <c r="M31" s="6"/>
      <c r="N31" s="5"/>
      <c r="O31" s="6"/>
      <c r="P31" s="5"/>
      <c r="Q31" s="6"/>
      <c r="R31" s="5"/>
      <c r="S31" s="6"/>
      <c r="T31" s="5"/>
      <c r="U31" s="6"/>
      <c r="V31" s="5"/>
      <c r="W31" s="5"/>
      <c r="X31" s="5"/>
      <c r="Y31" s="5"/>
      <c r="Z31" s="5"/>
    </row>
    <row r="32" spans="1:26" ht="15.75" customHeight="1">
      <c r="A32" s="5"/>
      <c r="C32" s="91"/>
      <c r="E32" s="91"/>
      <c r="G32" s="6"/>
      <c r="H32" s="5"/>
      <c r="I32" s="6"/>
      <c r="J32" s="5"/>
      <c r="K32" s="6"/>
      <c r="L32" s="5"/>
      <c r="M32" s="6"/>
      <c r="N32" s="5"/>
      <c r="O32" s="6"/>
      <c r="P32" s="5"/>
      <c r="Q32" s="6"/>
      <c r="R32" s="5"/>
      <c r="S32" s="6"/>
      <c r="T32" s="5"/>
      <c r="U32" s="6"/>
      <c r="V32" s="5"/>
      <c r="W32" s="5"/>
      <c r="X32" s="5"/>
      <c r="Y32" s="5"/>
      <c r="Z32" s="5"/>
    </row>
    <row r="33" spans="1:26" ht="15.75" customHeight="1">
      <c r="A33" s="5"/>
      <c r="B33" s="5"/>
      <c r="C33" s="6"/>
      <c r="D33" s="5"/>
      <c r="E33" s="6"/>
      <c r="F33" s="5"/>
      <c r="G33" s="6"/>
      <c r="H33" s="5"/>
      <c r="I33" s="6"/>
      <c r="J33" s="5"/>
      <c r="K33" s="6"/>
      <c r="L33" s="5"/>
      <c r="M33" s="6"/>
      <c r="N33" s="5"/>
      <c r="O33" s="6"/>
      <c r="P33" s="5"/>
      <c r="Q33" s="6"/>
      <c r="R33" s="5"/>
      <c r="S33" s="6"/>
      <c r="T33" s="5"/>
      <c r="U33" s="6"/>
      <c r="V33" s="5"/>
      <c r="W33" s="5"/>
      <c r="X33" s="5"/>
      <c r="Y33" s="5"/>
      <c r="Z33" s="5"/>
    </row>
    <row r="34" spans="1:26" ht="15.75" customHeight="1">
      <c r="A34" s="5"/>
      <c r="B34" s="5"/>
      <c r="C34" s="6"/>
      <c r="D34" s="5"/>
      <c r="E34" s="6"/>
      <c r="F34" s="5"/>
      <c r="G34" s="6"/>
      <c r="H34" s="5"/>
      <c r="I34" s="6"/>
      <c r="J34" s="5"/>
      <c r="K34" s="6"/>
      <c r="L34" s="5"/>
      <c r="M34" s="6"/>
      <c r="N34" s="5"/>
      <c r="O34" s="6"/>
      <c r="P34" s="5"/>
      <c r="Q34" s="6"/>
      <c r="R34" s="5"/>
      <c r="S34" s="6"/>
      <c r="T34" s="5"/>
      <c r="U34" s="6"/>
      <c r="V34" s="5"/>
      <c r="W34" s="5"/>
      <c r="X34" s="5"/>
      <c r="Y34" s="5"/>
      <c r="Z34" s="5"/>
    </row>
    <row r="35" spans="1:26" ht="15.75" customHeight="1">
      <c r="A35" s="5"/>
      <c r="B35" s="5"/>
      <c r="C35" s="6"/>
      <c r="D35" s="5"/>
      <c r="E35" s="6"/>
      <c r="F35" s="5"/>
      <c r="G35" s="6"/>
      <c r="H35" s="5"/>
      <c r="I35" s="6"/>
      <c r="J35" s="5"/>
      <c r="K35" s="6"/>
      <c r="L35" s="5"/>
      <c r="M35" s="6"/>
      <c r="N35" s="5"/>
      <c r="O35" s="6"/>
      <c r="P35" s="5"/>
      <c r="Q35" s="6"/>
      <c r="R35" s="5"/>
      <c r="S35" s="6"/>
      <c r="T35" s="5"/>
      <c r="U35" s="6"/>
      <c r="V35" s="5"/>
      <c r="W35" s="5"/>
      <c r="X35" s="5"/>
      <c r="Y35" s="5"/>
      <c r="Z35" s="5"/>
    </row>
    <row r="36" spans="1:26" ht="15.75" customHeight="1">
      <c r="A36" s="5"/>
      <c r="B36" s="5"/>
      <c r="C36" s="6"/>
      <c r="D36" s="5"/>
      <c r="E36" s="6"/>
      <c r="F36" s="5"/>
      <c r="G36" s="6"/>
      <c r="H36" s="5"/>
      <c r="I36" s="6"/>
      <c r="J36" s="5"/>
      <c r="K36" s="6"/>
      <c r="L36" s="5"/>
      <c r="M36" s="6"/>
      <c r="N36" s="5"/>
      <c r="O36" s="6"/>
      <c r="P36" s="5"/>
      <c r="Q36" s="6"/>
      <c r="R36" s="5"/>
      <c r="S36" s="6"/>
      <c r="T36" s="5"/>
      <c r="U36" s="6"/>
      <c r="V36" s="5"/>
      <c r="W36" s="5"/>
      <c r="X36" s="5"/>
      <c r="Y36" s="5"/>
      <c r="Z36" s="5"/>
    </row>
    <row r="37" spans="1:26" ht="15.75" customHeight="1">
      <c r="A37" s="5"/>
      <c r="B37" s="5"/>
      <c r="C37" s="6"/>
      <c r="D37" s="5"/>
      <c r="E37" s="6"/>
      <c r="F37" s="5"/>
      <c r="G37" s="6"/>
      <c r="H37" s="5"/>
      <c r="I37" s="6"/>
      <c r="J37" s="5"/>
      <c r="K37" s="6"/>
      <c r="L37" s="5"/>
      <c r="M37" s="6"/>
      <c r="N37" s="5"/>
      <c r="O37" s="6"/>
      <c r="P37" s="5"/>
      <c r="Q37" s="6"/>
      <c r="R37" s="5"/>
      <c r="S37" s="6"/>
      <c r="T37" s="5"/>
      <c r="U37" s="6"/>
      <c r="V37" s="5"/>
      <c r="W37" s="5"/>
      <c r="X37" s="5"/>
      <c r="Y37" s="5"/>
      <c r="Z37" s="5"/>
    </row>
    <row r="38" spans="1:26" ht="15.75" customHeight="1">
      <c r="A38" s="5"/>
      <c r="B38" s="5"/>
      <c r="C38" s="6"/>
      <c r="D38" s="5"/>
      <c r="E38" s="6"/>
      <c r="F38" s="5"/>
      <c r="G38" s="6"/>
      <c r="H38" s="5"/>
      <c r="I38" s="6"/>
      <c r="J38" s="5"/>
      <c r="K38" s="6"/>
      <c r="L38" s="5"/>
      <c r="M38" s="6"/>
      <c r="N38" s="5"/>
      <c r="O38" s="6"/>
      <c r="P38" s="5"/>
      <c r="Q38" s="6"/>
      <c r="R38" s="5"/>
      <c r="S38" s="6"/>
      <c r="T38" s="5"/>
      <c r="U38" s="6"/>
      <c r="V38" s="5"/>
      <c r="W38" s="5"/>
      <c r="X38" s="5"/>
      <c r="Y38" s="5"/>
      <c r="Z38" s="5"/>
    </row>
    <row r="39" spans="1:26" ht="15.75" customHeight="1">
      <c r="A39" s="5"/>
      <c r="B39" s="5"/>
      <c r="C39" s="6"/>
      <c r="D39" s="5"/>
      <c r="E39" s="6"/>
      <c r="F39" s="5"/>
      <c r="G39" s="6"/>
      <c r="H39" s="5"/>
      <c r="I39" s="6"/>
      <c r="J39" s="5"/>
      <c r="K39" s="6"/>
      <c r="L39" s="5"/>
      <c r="M39" s="6"/>
      <c r="N39" s="5"/>
      <c r="O39" s="6"/>
      <c r="P39" s="5"/>
      <c r="Q39" s="6"/>
      <c r="R39" s="5"/>
      <c r="S39" s="6"/>
      <c r="T39" s="5"/>
      <c r="U39" s="6"/>
      <c r="V39" s="5"/>
      <c r="W39" s="5"/>
      <c r="X39" s="5"/>
      <c r="Y39" s="5"/>
      <c r="Z39" s="5"/>
    </row>
    <row r="40" spans="1:26" ht="15.75" customHeight="1">
      <c r="A40" s="5"/>
      <c r="B40" s="5"/>
      <c r="C40" s="6"/>
      <c r="D40" s="5"/>
      <c r="E40" s="6"/>
      <c r="F40" s="5"/>
      <c r="G40" s="6"/>
      <c r="H40" s="5"/>
      <c r="I40" s="6"/>
      <c r="J40" s="5"/>
      <c r="K40" s="6"/>
      <c r="L40" s="5"/>
      <c r="M40" s="6"/>
      <c r="N40" s="5"/>
      <c r="O40" s="6"/>
      <c r="P40" s="5"/>
      <c r="Q40" s="6"/>
      <c r="R40" s="5"/>
      <c r="S40" s="6"/>
      <c r="T40" s="5"/>
      <c r="U40" s="6"/>
      <c r="V40" s="5"/>
      <c r="W40" s="5"/>
      <c r="X40" s="5"/>
      <c r="Y40" s="5"/>
      <c r="Z40" s="5"/>
    </row>
    <row r="41" spans="1:26" ht="15.75" customHeight="1">
      <c r="A41" s="5"/>
      <c r="B41" s="5"/>
      <c r="C41" s="6"/>
      <c r="D41" s="5"/>
      <c r="E41" s="6"/>
      <c r="F41" s="5"/>
      <c r="G41" s="6"/>
      <c r="H41" s="5"/>
      <c r="I41" s="6"/>
      <c r="J41" s="5"/>
      <c r="K41" s="6"/>
      <c r="L41" s="5"/>
      <c r="M41" s="6"/>
      <c r="N41" s="5"/>
      <c r="O41" s="6"/>
      <c r="P41" s="5"/>
      <c r="Q41" s="6"/>
      <c r="R41" s="5"/>
      <c r="S41" s="6"/>
      <c r="T41" s="5"/>
      <c r="U41" s="6"/>
      <c r="V41" s="5"/>
      <c r="W41" s="5"/>
      <c r="X41" s="5"/>
      <c r="Y41" s="5"/>
      <c r="Z41" s="5"/>
    </row>
    <row r="42" spans="1:26" ht="15.75" customHeight="1">
      <c r="A42" s="5"/>
      <c r="B42" s="5"/>
      <c r="C42" s="6"/>
      <c r="D42" s="5"/>
      <c r="E42" s="6"/>
      <c r="F42" s="5"/>
      <c r="G42" s="6"/>
      <c r="H42" s="5"/>
      <c r="I42" s="6"/>
      <c r="J42" s="5"/>
      <c r="K42" s="6"/>
      <c r="L42" s="5"/>
      <c r="M42" s="6"/>
      <c r="N42" s="5"/>
      <c r="O42" s="6"/>
      <c r="P42" s="5"/>
      <c r="Q42" s="6"/>
      <c r="R42" s="5"/>
      <c r="S42" s="6"/>
      <c r="T42" s="5"/>
      <c r="U42" s="6"/>
      <c r="V42" s="5"/>
      <c r="W42" s="5"/>
      <c r="X42" s="5"/>
      <c r="Y42" s="5"/>
      <c r="Z42" s="5"/>
    </row>
    <row r="43" spans="1:26" ht="15.75" customHeight="1">
      <c r="A43" s="5"/>
      <c r="B43" s="5"/>
      <c r="C43" s="6"/>
      <c r="D43" s="5"/>
      <c r="E43" s="6"/>
      <c r="F43" s="5"/>
      <c r="G43" s="6"/>
      <c r="H43" s="5"/>
      <c r="I43" s="6"/>
      <c r="J43" s="5"/>
      <c r="K43" s="6"/>
      <c r="L43" s="5"/>
      <c r="M43" s="6"/>
      <c r="N43" s="5"/>
      <c r="O43" s="6"/>
      <c r="P43" s="5"/>
      <c r="Q43" s="6"/>
      <c r="R43" s="5"/>
      <c r="S43" s="6"/>
      <c r="T43" s="5"/>
      <c r="U43" s="6"/>
      <c r="V43" s="5"/>
      <c r="W43" s="5"/>
      <c r="X43" s="5"/>
      <c r="Y43" s="5"/>
      <c r="Z43" s="5"/>
    </row>
    <row r="44" spans="1:26" ht="15.75" customHeight="1">
      <c r="A44" s="5"/>
      <c r="B44" s="5"/>
      <c r="C44" s="6"/>
      <c r="D44" s="5"/>
      <c r="E44" s="6"/>
      <c r="F44" s="5"/>
      <c r="G44" s="6"/>
      <c r="H44" s="5"/>
      <c r="I44" s="6"/>
      <c r="J44" s="5"/>
      <c r="K44" s="6"/>
      <c r="L44" s="5"/>
      <c r="M44" s="6"/>
      <c r="N44" s="5"/>
      <c r="O44" s="6"/>
      <c r="P44" s="5"/>
      <c r="Q44" s="6"/>
      <c r="R44" s="5"/>
      <c r="S44" s="6"/>
      <c r="T44" s="5"/>
      <c r="U44" s="6"/>
      <c r="V44" s="5"/>
      <c r="W44" s="5"/>
      <c r="X44" s="5"/>
      <c r="Y44" s="5"/>
      <c r="Z44" s="5"/>
    </row>
    <row r="45" spans="1:26" ht="15.75" customHeight="1">
      <c r="A45" s="5"/>
      <c r="B45" s="5"/>
      <c r="C45" s="6"/>
      <c r="D45" s="5"/>
      <c r="E45" s="6"/>
      <c r="F45" s="5"/>
      <c r="G45" s="6"/>
      <c r="H45" s="5"/>
      <c r="I45" s="6"/>
      <c r="J45" s="5"/>
      <c r="K45" s="6"/>
      <c r="L45" s="5"/>
      <c r="M45" s="6"/>
      <c r="N45" s="5"/>
      <c r="O45" s="6"/>
      <c r="P45" s="5"/>
      <c r="Q45" s="6"/>
      <c r="R45" s="5"/>
      <c r="S45" s="6"/>
      <c r="T45" s="5"/>
      <c r="U45" s="6"/>
      <c r="V45" s="5"/>
      <c r="W45" s="5"/>
      <c r="X45" s="5"/>
      <c r="Y45" s="5"/>
      <c r="Z45" s="5"/>
    </row>
    <row r="46" spans="1:26" ht="15.75" customHeight="1">
      <c r="A46" s="5"/>
      <c r="B46" s="5"/>
      <c r="C46" s="6"/>
      <c r="D46" s="5"/>
      <c r="E46" s="6"/>
      <c r="F46" s="5"/>
      <c r="G46" s="6"/>
      <c r="H46" s="5"/>
      <c r="I46" s="6"/>
      <c r="J46" s="5"/>
      <c r="K46" s="6"/>
      <c r="L46" s="5"/>
      <c r="M46" s="6"/>
      <c r="N46" s="5"/>
      <c r="O46" s="6"/>
      <c r="P46" s="5"/>
      <c r="Q46" s="6"/>
      <c r="R46" s="5"/>
      <c r="S46" s="6"/>
      <c r="T46" s="5"/>
      <c r="U46" s="6"/>
      <c r="V46" s="5"/>
      <c r="W46" s="5"/>
      <c r="X46" s="5"/>
      <c r="Y46" s="5"/>
      <c r="Z46" s="5"/>
    </row>
    <row r="47" spans="1:26" ht="15.75" customHeight="1">
      <c r="A47" s="5"/>
      <c r="B47" s="5"/>
      <c r="C47" s="6"/>
      <c r="D47" s="5"/>
      <c r="E47" s="6"/>
      <c r="F47" s="5"/>
      <c r="G47" s="6"/>
      <c r="H47" s="5"/>
      <c r="I47" s="6"/>
      <c r="J47" s="5"/>
      <c r="K47" s="6"/>
      <c r="L47" s="5"/>
      <c r="M47" s="6"/>
      <c r="N47" s="5"/>
      <c r="O47" s="6"/>
      <c r="P47" s="5"/>
      <c r="Q47" s="6"/>
      <c r="R47" s="5"/>
      <c r="S47" s="6"/>
      <c r="T47" s="5"/>
      <c r="U47" s="6"/>
      <c r="V47" s="5"/>
      <c r="W47" s="5"/>
      <c r="X47" s="5"/>
      <c r="Y47" s="5"/>
      <c r="Z47" s="5"/>
    </row>
    <row r="48" spans="1:26" ht="15.75" customHeight="1">
      <c r="A48" s="5"/>
      <c r="B48" s="5"/>
      <c r="C48" s="6"/>
      <c r="D48" s="5"/>
      <c r="E48" s="6"/>
      <c r="F48" s="5"/>
      <c r="G48" s="6"/>
      <c r="H48" s="5"/>
      <c r="I48" s="6"/>
      <c r="J48" s="5"/>
      <c r="K48" s="6"/>
      <c r="L48" s="5"/>
      <c r="M48" s="6"/>
      <c r="N48" s="5"/>
      <c r="O48" s="6"/>
      <c r="P48" s="5"/>
      <c r="Q48" s="6"/>
      <c r="R48" s="5"/>
      <c r="S48" s="6"/>
      <c r="T48" s="5"/>
      <c r="U48" s="6"/>
      <c r="V48" s="5"/>
      <c r="W48" s="5"/>
      <c r="X48" s="5"/>
      <c r="Y48" s="5"/>
      <c r="Z48" s="5"/>
    </row>
    <row r="49" spans="1:26" ht="15.75" customHeight="1">
      <c r="A49" s="5"/>
      <c r="B49" s="5"/>
      <c r="C49" s="6"/>
      <c r="D49" s="5"/>
      <c r="E49" s="6"/>
      <c r="F49" s="5"/>
      <c r="G49" s="6"/>
      <c r="H49" s="5"/>
      <c r="I49" s="6"/>
      <c r="J49" s="5"/>
      <c r="K49" s="6"/>
      <c r="L49" s="5"/>
      <c r="M49" s="6"/>
      <c r="N49" s="5"/>
      <c r="O49" s="6"/>
      <c r="P49" s="5"/>
      <c r="Q49" s="6"/>
      <c r="R49" s="5"/>
      <c r="S49" s="6"/>
      <c r="T49" s="5"/>
      <c r="U49" s="6"/>
      <c r="V49" s="5"/>
      <c r="W49" s="5"/>
      <c r="X49" s="5"/>
      <c r="Y49" s="5"/>
      <c r="Z49" s="5"/>
    </row>
    <row r="50" spans="1:26" ht="15.75" customHeight="1">
      <c r="A50" s="5"/>
      <c r="B50" s="5"/>
      <c r="C50" s="6"/>
      <c r="D50" s="5"/>
      <c r="E50" s="6"/>
      <c r="F50" s="5"/>
      <c r="G50" s="6"/>
      <c r="H50" s="5"/>
      <c r="I50" s="6"/>
      <c r="J50" s="5"/>
      <c r="K50" s="6"/>
      <c r="L50" s="5"/>
      <c r="M50" s="6"/>
      <c r="N50" s="5"/>
      <c r="O50" s="6"/>
      <c r="P50" s="5"/>
      <c r="Q50" s="6"/>
      <c r="R50" s="5"/>
      <c r="S50" s="6"/>
      <c r="T50" s="5"/>
      <c r="U50" s="6"/>
      <c r="V50" s="5"/>
      <c r="W50" s="5"/>
      <c r="X50" s="5"/>
      <c r="Y50" s="5"/>
      <c r="Z50" s="5"/>
    </row>
    <row r="51" spans="1:26" ht="15.75" customHeight="1">
      <c r="A51" s="5"/>
      <c r="B51" s="5"/>
      <c r="C51" s="6"/>
      <c r="D51" s="5"/>
      <c r="E51" s="6"/>
      <c r="F51" s="5"/>
      <c r="G51" s="6"/>
      <c r="H51" s="5"/>
      <c r="I51" s="6"/>
      <c r="J51" s="5"/>
      <c r="K51" s="6"/>
      <c r="L51" s="5"/>
      <c r="M51" s="6"/>
      <c r="N51" s="5"/>
      <c r="O51" s="6"/>
      <c r="P51" s="5"/>
      <c r="Q51" s="6"/>
      <c r="R51" s="5"/>
      <c r="S51" s="6"/>
      <c r="T51" s="5"/>
      <c r="U51" s="6"/>
      <c r="V51" s="5"/>
      <c r="W51" s="5"/>
      <c r="X51" s="5"/>
      <c r="Y51" s="5"/>
      <c r="Z51" s="5"/>
    </row>
    <row r="52" spans="1:26" ht="15.75" customHeight="1">
      <c r="A52" s="5"/>
      <c r="B52" s="5"/>
      <c r="C52" s="6"/>
      <c r="D52" s="5"/>
      <c r="E52" s="6"/>
      <c r="F52" s="5"/>
      <c r="G52" s="6"/>
      <c r="H52" s="5"/>
      <c r="I52" s="6"/>
      <c r="J52" s="5"/>
      <c r="K52" s="6"/>
      <c r="L52" s="5"/>
      <c r="M52" s="6"/>
      <c r="N52" s="5"/>
      <c r="O52" s="6"/>
      <c r="P52" s="5"/>
      <c r="Q52" s="6"/>
      <c r="R52" s="5"/>
      <c r="S52" s="6"/>
      <c r="T52" s="5"/>
      <c r="U52" s="6"/>
      <c r="V52" s="5"/>
      <c r="W52" s="5"/>
      <c r="X52" s="5"/>
      <c r="Y52" s="5"/>
      <c r="Z52" s="5"/>
    </row>
    <row r="53" spans="1:26" ht="15.75" customHeight="1">
      <c r="A53" s="5"/>
      <c r="B53" s="5"/>
      <c r="C53" s="6"/>
      <c r="D53" s="5"/>
      <c r="E53" s="6"/>
      <c r="F53" s="5"/>
      <c r="G53" s="6"/>
      <c r="H53" s="5"/>
      <c r="I53" s="6"/>
      <c r="J53" s="5"/>
      <c r="K53" s="6"/>
      <c r="L53" s="5"/>
      <c r="M53" s="6"/>
      <c r="N53" s="5"/>
      <c r="O53" s="6"/>
      <c r="P53" s="5"/>
      <c r="Q53" s="6"/>
      <c r="R53" s="5"/>
      <c r="S53" s="6"/>
      <c r="T53" s="5"/>
      <c r="U53" s="6"/>
      <c r="V53" s="5"/>
      <c r="W53" s="5"/>
      <c r="X53" s="5"/>
      <c r="Y53" s="5"/>
      <c r="Z53" s="5"/>
    </row>
    <row r="54" spans="1:26" ht="15.75" customHeight="1">
      <c r="A54" s="5"/>
      <c r="B54" s="5"/>
      <c r="C54" s="6"/>
      <c r="D54" s="5"/>
      <c r="E54" s="6"/>
      <c r="F54" s="5"/>
      <c r="G54" s="6"/>
      <c r="H54" s="5"/>
      <c r="I54" s="6"/>
      <c r="J54" s="5"/>
      <c r="K54" s="6"/>
      <c r="L54" s="5"/>
      <c r="M54" s="6"/>
      <c r="N54" s="5"/>
      <c r="O54" s="6"/>
      <c r="P54" s="5"/>
      <c r="Q54" s="6"/>
      <c r="R54" s="5"/>
      <c r="S54" s="6"/>
      <c r="T54" s="5"/>
      <c r="U54" s="6"/>
      <c r="V54" s="5"/>
      <c r="W54" s="5"/>
      <c r="X54" s="5"/>
      <c r="Y54" s="5"/>
      <c r="Z54" s="5"/>
    </row>
    <row r="55" spans="1:26" ht="15.75" customHeight="1">
      <c r="A55" s="5"/>
      <c r="B55" s="5"/>
      <c r="C55" s="6"/>
      <c r="D55" s="5"/>
      <c r="E55" s="6"/>
      <c r="F55" s="5"/>
      <c r="G55" s="6"/>
      <c r="H55" s="5"/>
      <c r="I55" s="6"/>
      <c r="J55" s="5"/>
      <c r="K55" s="6"/>
      <c r="L55" s="5"/>
      <c r="M55" s="6"/>
      <c r="N55" s="5"/>
      <c r="O55" s="6"/>
      <c r="P55" s="5"/>
      <c r="Q55" s="6"/>
      <c r="R55" s="5"/>
      <c r="S55" s="6"/>
      <c r="T55" s="5"/>
      <c r="U55" s="6"/>
      <c r="V55" s="5"/>
      <c r="W55" s="5"/>
      <c r="X55" s="5"/>
      <c r="Y55" s="5"/>
      <c r="Z55" s="5"/>
    </row>
    <row r="56" spans="1:26" ht="15.75" customHeight="1">
      <c r="A56" s="5"/>
      <c r="B56" s="5"/>
      <c r="C56" s="6"/>
      <c r="D56" s="5"/>
      <c r="E56" s="6"/>
      <c r="F56" s="5"/>
      <c r="G56" s="6"/>
      <c r="H56" s="5"/>
      <c r="I56" s="6"/>
      <c r="J56" s="5"/>
      <c r="K56" s="6"/>
      <c r="L56" s="5"/>
      <c r="M56" s="6"/>
      <c r="N56" s="5"/>
      <c r="O56" s="6"/>
      <c r="P56" s="5"/>
      <c r="Q56" s="6"/>
      <c r="R56" s="5"/>
      <c r="S56" s="6"/>
      <c r="T56" s="5"/>
      <c r="U56" s="6"/>
      <c r="V56" s="5"/>
      <c r="W56" s="5"/>
      <c r="X56" s="5"/>
      <c r="Y56" s="5"/>
      <c r="Z56" s="5"/>
    </row>
    <row r="57" spans="1:26" ht="15.75" customHeight="1">
      <c r="A57" s="5"/>
      <c r="B57" s="5"/>
      <c r="C57" s="6"/>
      <c r="D57" s="5"/>
      <c r="E57" s="6"/>
      <c r="F57" s="5"/>
      <c r="G57" s="6"/>
      <c r="H57" s="5"/>
      <c r="I57" s="6"/>
      <c r="J57" s="5"/>
      <c r="K57" s="6"/>
      <c r="L57" s="5"/>
      <c r="M57" s="6"/>
      <c r="N57" s="5"/>
      <c r="O57" s="6"/>
      <c r="P57" s="5"/>
      <c r="Q57" s="6"/>
      <c r="R57" s="5"/>
      <c r="S57" s="6"/>
      <c r="T57" s="5"/>
      <c r="U57" s="6"/>
      <c r="V57" s="5"/>
      <c r="W57" s="5"/>
      <c r="X57" s="5"/>
      <c r="Y57" s="5"/>
      <c r="Z57" s="5"/>
    </row>
    <row r="58" spans="1:26" ht="15.75" customHeight="1">
      <c r="A58" s="5"/>
      <c r="B58" s="5"/>
      <c r="C58" s="6"/>
      <c r="D58" s="5"/>
      <c r="E58" s="6"/>
      <c r="F58" s="5"/>
      <c r="G58" s="6"/>
      <c r="H58" s="5"/>
      <c r="I58" s="6"/>
      <c r="J58" s="5"/>
      <c r="K58" s="6"/>
      <c r="L58" s="5"/>
      <c r="M58" s="6"/>
      <c r="N58" s="5"/>
      <c r="O58" s="6"/>
      <c r="P58" s="5"/>
      <c r="Q58" s="6"/>
      <c r="R58" s="5"/>
      <c r="S58" s="6"/>
      <c r="T58" s="5"/>
      <c r="U58" s="6"/>
      <c r="V58" s="5"/>
      <c r="W58" s="5"/>
      <c r="X58" s="5"/>
      <c r="Y58" s="5"/>
      <c r="Z58" s="5"/>
    </row>
    <row r="59" spans="1:26" ht="15.75" customHeight="1">
      <c r="A59" s="5"/>
      <c r="B59" s="5"/>
      <c r="C59" s="6"/>
      <c r="D59" s="5"/>
      <c r="E59" s="6"/>
      <c r="F59" s="5"/>
      <c r="G59" s="6"/>
      <c r="H59" s="5"/>
      <c r="I59" s="6"/>
      <c r="J59" s="5"/>
      <c r="K59" s="6"/>
      <c r="L59" s="5"/>
      <c r="M59" s="6"/>
      <c r="N59" s="5"/>
      <c r="O59" s="6"/>
      <c r="P59" s="5"/>
      <c r="Q59" s="6"/>
      <c r="R59" s="5"/>
      <c r="S59" s="6"/>
      <c r="T59" s="5"/>
      <c r="U59" s="6"/>
      <c r="V59" s="5"/>
      <c r="W59" s="5"/>
      <c r="X59" s="5"/>
      <c r="Y59" s="5"/>
      <c r="Z59" s="5"/>
    </row>
    <row r="60" spans="1:26" ht="15.75" customHeight="1">
      <c r="A60" s="5"/>
      <c r="B60" s="5"/>
      <c r="C60" s="6"/>
      <c r="D60" s="5"/>
      <c r="E60" s="6"/>
      <c r="F60" s="5"/>
      <c r="G60" s="6"/>
      <c r="H60" s="5"/>
      <c r="I60" s="6"/>
      <c r="J60" s="5"/>
      <c r="K60" s="6"/>
      <c r="L60" s="5"/>
      <c r="M60" s="6"/>
      <c r="N60" s="5"/>
      <c r="O60" s="6"/>
      <c r="P60" s="5"/>
      <c r="Q60" s="6"/>
      <c r="R60" s="5"/>
      <c r="S60" s="6"/>
      <c r="T60" s="5"/>
      <c r="U60" s="6"/>
      <c r="V60" s="5"/>
      <c r="W60" s="5"/>
      <c r="X60" s="5"/>
      <c r="Y60" s="5"/>
      <c r="Z60" s="5"/>
    </row>
    <row r="61" spans="1:26" ht="15.75" customHeight="1">
      <c r="A61" s="5"/>
      <c r="B61" s="5"/>
      <c r="C61" s="6"/>
      <c r="D61" s="5"/>
      <c r="E61" s="6"/>
      <c r="F61" s="5"/>
      <c r="G61" s="6"/>
      <c r="H61" s="5"/>
      <c r="I61" s="6"/>
      <c r="J61" s="5"/>
      <c r="K61" s="6"/>
      <c r="L61" s="5"/>
      <c r="M61" s="6"/>
      <c r="N61" s="5"/>
      <c r="O61" s="6"/>
      <c r="P61" s="5"/>
      <c r="Q61" s="6"/>
      <c r="R61" s="5"/>
      <c r="S61" s="6"/>
      <c r="T61" s="5"/>
      <c r="U61" s="6"/>
      <c r="V61" s="5"/>
      <c r="W61" s="5"/>
      <c r="X61" s="5"/>
      <c r="Y61" s="5"/>
      <c r="Z61" s="5"/>
    </row>
    <row r="62" spans="1:26" ht="15.75" customHeight="1">
      <c r="A62" s="5"/>
      <c r="B62" s="5"/>
      <c r="C62" s="6"/>
      <c r="D62" s="5"/>
      <c r="E62" s="6"/>
      <c r="F62" s="5"/>
      <c r="G62" s="6"/>
      <c r="H62" s="5"/>
      <c r="I62" s="6"/>
      <c r="J62" s="5"/>
      <c r="K62" s="6"/>
      <c r="L62" s="5"/>
      <c r="M62" s="6"/>
      <c r="N62" s="5"/>
      <c r="O62" s="6"/>
      <c r="P62" s="5"/>
      <c r="Q62" s="6"/>
      <c r="R62" s="5"/>
      <c r="S62" s="6"/>
      <c r="T62" s="5"/>
      <c r="U62" s="6"/>
      <c r="V62" s="5"/>
      <c r="W62" s="5"/>
      <c r="X62" s="5"/>
      <c r="Y62" s="5"/>
      <c r="Z62" s="5"/>
    </row>
    <row r="63" spans="1:26" ht="15.75" customHeight="1">
      <c r="A63" s="5"/>
      <c r="B63" s="5"/>
      <c r="C63" s="6"/>
      <c r="D63" s="5"/>
      <c r="E63" s="6"/>
      <c r="F63" s="5"/>
      <c r="G63" s="6"/>
      <c r="H63" s="5"/>
      <c r="I63" s="6"/>
      <c r="J63" s="5"/>
      <c r="K63" s="6"/>
      <c r="L63" s="5"/>
      <c r="M63" s="6"/>
      <c r="N63" s="5"/>
      <c r="O63" s="6"/>
      <c r="P63" s="5"/>
      <c r="Q63" s="6"/>
      <c r="R63" s="5"/>
      <c r="S63" s="6"/>
      <c r="T63" s="5"/>
      <c r="U63" s="6"/>
      <c r="V63" s="5"/>
      <c r="W63" s="5"/>
      <c r="X63" s="5"/>
      <c r="Y63" s="5"/>
      <c r="Z63" s="5"/>
    </row>
    <row r="64" spans="1:26" ht="15.75" customHeight="1">
      <c r="A64" s="5"/>
      <c r="B64" s="5"/>
      <c r="C64" s="6"/>
      <c r="D64" s="5"/>
      <c r="E64" s="6"/>
      <c r="F64" s="5"/>
      <c r="G64" s="6"/>
      <c r="H64" s="5"/>
      <c r="I64" s="6"/>
      <c r="J64" s="5"/>
      <c r="K64" s="6"/>
      <c r="L64" s="5"/>
      <c r="M64" s="6"/>
      <c r="N64" s="5"/>
      <c r="O64" s="6"/>
      <c r="P64" s="5"/>
      <c r="Q64" s="6"/>
      <c r="R64" s="5"/>
      <c r="S64" s="6"/>
      <c r="T64" s="5"/>
      <c r="U64" s="6"/>
      <c r="V64" s="5"/>
      <c r="W64" s="5"/>
      <c r="X64" s="5"/>
      <c r="Y64" s="5"/>
      <c r="Z64" s="5"/>
    </row>
    <row r="65" spans="1:26" ht="15.75" customHeight="1">
      <c r="A65" s="5"/>
      <c r="B65" s="5"/>
      <c r="C65" s="6"/>
      <c r="D65" s="5"/>
      <c r="E65" s="6"/>
      <c r="F65" s="5"/>
      <c r="G65" s="6"/>
      <c r="H65" s="5"/>
      <c r="I65" s="6"/>
      <c r="J65" s="5"/>
      <c r="K65" s="6"/>
      <c r="L65" s="5"/>
      <c r="M65" s="6"/>
      <c r="N65" s="5"/>
      <c r="O65" s="6"/>
      <c r="P65" s="5"/>
      <c r="Q65" s="6"/>
      <c r="R65" s="5"/>
      <c r="S65" s="6"/>
      <c r="T65" s="5"/>
      <c r="U65" s="6"/>
      <c r="V65" s="5"/>
      <c r="W65" s="5"/>
      <c r="X65" s="5"/>
      <c r="Y65" s="5"/>
      <c r="Z65" s="5"/>
    </row>
    <row r="66" spans="1:26" ht="15.75" customHeight="1">
      <c r="A66" s="5"/>
      <c r="B66" s="5"/>
      <c r="C66" s="6"/>
      <c r="D66" s="5"/>
      <c r="E66" s="6"/>
      <c r="F66" s="5"/>
      <c r="G66" s="6"/>
      <c r="H66" s="5"/>
      <c r="I66" s="6"/>
      <c r="J66" s="5"/>
      <c r="K66" s="6"/>
      <c r="L66" s="5"/>
      <c r="M66" s="6"/>
      <c r="N66" s="5"/>
      <c r="O66" s="6"/>
      <c r="P66" s="5"/>
      <c r="Q66" s="6"/>
      <c r="R66" s="5"/>
      <c r="S66" s="6"/>
      <c r="T66" s="5"/>
      <c r="U66" s="6"/>
      <c r="V66" s="5"/>
      <c r="W66" s="5"/>
      <c r="X66" s="5"/>
      <c r="Y66" s="5"/>
      <c r="Z66" s="5"/>
    </row>
    <row r="67" spans="1:26" ht="15.75" customHeight="1">
      <c r="A67" s="5"/>
      <c r="B67" s="5"/>
      <c r="C67" s="6"/>
      <c r="D67" s="5"/>
      <c r="E67" s="6"/>
      <c r="F67" s="5"/>
      <c r="G67" s="6"/>
      <c r="H67" s="5"/>
      <c r="I67" s="6"/>
      <c r="J67" s="5"/>
      <c r="K67" s="6"/>
      <c r="L67" s="5"/>
      <c r="M67" s="6"/>
      <c r="N67" s="5"/>
      <c r="O67" s="6"/>
      <c r="P67" s="5"/>
      <c r="Q67" s="6"/>
      <c r="R67" s="5"/>
      <c r="S67" s="6"/>
      <c r="T67" s="5"/>
      <c r="U67" s="6"/>
      <c r="V67" s="5"/>
      <c r="W67" s="5"/>
      <c r="X67" s="5"/>
      <c r="Y67" s="5"/>
      <c r="Z67" s="5"/>
    </row>
    <row r="68" spans="1:26" ht="15.75" customHeight="1">
      <c r="A68" s="5"/>
      <c r="B68" s="5"/>
      <c r="C68" s="6"/>
      <c r="D68" s="5"/>
      <c r="E68" s="6"/>
      <c r="F68" s="5"/>
      <c r="G68" s="6"/>
      <c r="H68" s="5"/>
      <c r="I68" s="6"/>
      <c r="J68" s="5"/>
      <c r="K68" s="6"/>
      <c r="L68" s="5"/>
      <c r="M68" s="6"/>
      <c r="N68" s="5"/>
      <c r="O68" s="6"/>
      <c r="P68" s="5"/>
      <c r="Q68" s="6"/>
      <c r="R68" s="5"/>
      <c r="S68" s="6"/>
      <c r="T68" s="5"/>
      <c r="U68" s="6"/>
      <c r="V68" s="5"/>
      <c r="W68" s="5"/>
      <c r="X68" s="5"/>
      <c r="Y68" s="5"/>
      <c r="Z68" s="5"/>
    </row>
    <row r="69" spans="1:26" ht="15.75" customHeight="1">
      <c r="A69" s="5"/>
      <c r="B69" s="5"/>
      <c r="C69" s="6"/>
      <c r="D69" s="5"/>
      <c r="E69" s="6"/>
      <c r="F69" s="5"/>
      <c r="G69" s="6"/>
      <c r="H69" s="5"/>
      <c r="I69" s="6"/>
      <c r="J69" s="5"/>
      <c r="K69" s="6"/>
      <c r="L69" s="5"/>
      <c r="M69" s="6"/>
      <c r="N69" s="5"/>
      <c r="O69" s="6"/>
      <c r="P69" s="5"/>
      <c r="Q69" s="6"/>
      <c r="R69" s="5"/>
      <c r="S69" s="6"/>
      <c r="T69" s="5"/>
      <c r="U69" s="6"/>
      <c r="V69" s="5"/>
      <c r="W69" s="5"/>
      <c r="X69" s="5"/>
      <c r="Y69" s="5"/>
      <c r="Z69" s="5"/>
    </row>
    <row r="70" spans="1:26" ht="15.75" customHeight="1">
      <c r="A70" s="5"/>
      <c r="B70" s="5"/>
      <c r="C70" s="6"/>
      <c r="D70" s="5"/>
      <c r="E70" s="6"/>
      <c r="F70" s="5"/>
      <c r="G70" s="6"/>
      <c r="H70" s="5"/>
      <c r="I70" s="6"/>
      <c r="J70" s="5"/>
      <c r="K70" s="6"/>
      <c r="L70" s="5"/>
      <c r="M70" s="6"/>
      <c r="N70" s="5"/>
      <c r="O70" s="6"/>
      <c r="P70" s="5"/>
      <c r="Q70" s="6"/>
      <c r="R70" s="5"/>
      <c r="S70" s="6"/>
      <c r="T70" s="5"/>
      <c r="U70" s="6"/>
      <c r="V70" s="5"/>
      <c r="W70" s="5"/>
      <c r="X70" s="5"/>
      <c r="Y70" s="5"/>
      <c r="Z70" s="5"/>
    </row>
    <row r="71" spans="1:26" ht="15.75" customHeight="1">
      <c r="A71" s="5"/>
      <c r="B71" s="5"/>
      <c r="C71" s="6"/>
      <c r="D71" s="5"/>
      <c r="E71" s="6"/>
      <c r="F71" s="5"/>
      <c r="G71" s="6"/>
      <c r="H71" s="5"/>
      <c r="I71" s="6"/>
      <c r="J71" s="5"/>
      <c r="K71" s="6"/>
      <c r="L71" s="5"/>
      <c r="M71" s="6"/>
      <c r="N71" s="5"/>
      <c r="O71" s="6"/>
      <c r="P71" s="5"/>
      <c r="Q71" s="6"/>
      <c r="R71" s="5"/>
      <c r="S71" s="6"/>
      <c r="T71" s="5"/>
      <c r="U71" s="6"/>
      <c r="V71" s="5"/>
      <c r="W71" s="5"/>
      <c r="X71" s="5"/>
      <c r="Y71" s="5"/>
      <c r="Z71" s="5"/>
    </row>
    <row r="72" spans="1:26" ht="15.75" customHeight="1">
      <c r="A72" s="5"/>
      <c r="B72" s="5"/>
      <c r="C72" s="6"/>
      <c r="D72" s="5"/>
      <c r="E72" s="6"/>
      <c r="F72" s="5"/>
      <c r="G72" s="6"/>
      <c r="H72" s="5"/>
      <c r="I72" s="6"/>
      <c r="J72" s="5"/>
      <c r="K72" s="6"/>
      <c r="L72" s="5"/>
      <c r="M72" s="6"/>
      <c r="N72" s="5"/>
      <c r="O72" s="6"/>
      <c r="P72" s="5"/>
      <c r="Q72" s="6"/>
      <c r="R72" s="5"/>
      <c r="S72" s="6"/>
      <c r="T72" s="5"/>
      <c r="U72" s="6"/>
      <c r="V72" s="5"/>
      <c r="W72" s="5"/>
      <c r="X72" s="5"/>
      <c r="Y72" s="5"/>
      <c r="Z72" s="5"/>
    </row>
    <row r="73" spans="1:26" ht="15.75" customHeight="1">
      <c r="A73" s="5"/>
      <c r="B73" s="5"/>
      <c r="C73" s="6"/>
      <c r="D73" s="5"/>
      <c r="E73" s="6"/>
      <c r="F73" s="5"/>
      <c r="G73" s="6"/>
      <c r="H73" s="5"/>
      <c r="I73" s="6"/>
      <c r="J73" s="5"/>
      <c r="K73" s="6"/>
      <c r="L73" s="5"/>
      <c r="M73" s="6"/>
      <c r="N73" s="5"/>
      <c r="O73" s="6"/>
      <c r="P73" s="5"/>
      <c r="Q73" s="6"/>
      <c r="R73" s="5"/>
      <c r="S73" s="6"/>
      <c r="T73" s="5"/>
      <c r="U73" s="6"/>
      <c r="V73" s="5"/>
      <c r="W73" s="5"/>
      <c r="X73" s="5"/>
      <c r="Y73" s="5"/>
      <c r="Z73" s="5"/>
    </row>
    <row r="74" spans="1:26" ht="15.75" customHeight="1">
      <c r="A74" s="5"/>
      <c r="B74" s="5"/>
      <c r="C74" s="6"/>
      <c r="D74" s="5"/>
      <c r="E74" s="6"/>
      <c r="F74" s="5"/>
      <c r="G74" s="6"/>
      <c r="H74" s="5"/>
      <c r="I74" s="6"/>
      <c r="J74" s="5"/>
      <c r="K74" s="6"/>
      <c r="L74" s="5"/>
      <c r="M74" s="6"/>
      <c r="N74" s="5"/>
      <c r="O74" s="6"/>
      <c r="P74" s="5"/>
      <c r="Q74" s="6"/>
      <c r="R74" s="5"/>
      <c r="S74" s="6"/>
      <c r="T74" s="5"/>
      <c r="U74" s="6"/>
      <c r="V74" s="5"/>
      <c r="W74" s="5"/>
      <c r="X74" s="5"/>
      <c r="Y74" s="5"/>
      <c r="Z74" s="5"/>
    </row>
    <row r="75" spans="1:26" ht="15.75" customHeight="1">
      <c r="A75" s="5"/>
      <c r="B75" s="5"/>
      <c r="C75" s="6"/>
      <c r="D75" s="5"/>
      <c r="E75" s="6"/>
      <c r="F75" s="5"/>
      <c r="G75" s="6"/>
      <c r="H75" s="5"/>
      <c r="I75" s="6"/>
      <c r="J75" s="5"/>
      <c r="K75" s="6"/>
      <c r="L75" s="5"/>
      <c r="M75" s="6"/>
      <c r="N75" s="5"/>
      <c r="O75" s="6"/>
      <c r="P75" s="5"/>
      <c r="Q75" s="6"/>
      <c r="R75" s="5"/>
      <c r="S75" s="6"/>
      <c r="T75" s="5"/>
      <c r="U75" s="6"/>
      <c r="V75" s="5"/>
      <c r="W75" s="5"/>
      <c r="X75" s="5"/>
      <c r="Y75" s="5"/>
      <c r="Z75" s="5"/>
    </row>
    <row r="76" spans="1:26" ht="15.75" customHeight="1">
      <c r="A76" s="5"/>
      <c r="B76" s="5"/>
      <c r="C76" s="6"/>
      <c r="D76" s="5"/>
      <c r="E76" s="6"/>
      <c r="F76" s="5"/>
      <c r="G76" s="6"/>
      <c r="H76" s="5"/>
      <c r="I76" s="6"/>
      <c r="J76" s="5"/>
      <c r="K76" s="6"/>
      <c r="L76" s="5"/>
      <c r="M76" s="6"/>
      <c r="N76" s="5"/>
      <c r="O76" s="6"/>
      <c r="P76" s="5"/>
      <c r="Q76" s="6"/>
      <c r="R76" s="5"/>
      <c r="S76" s="6"/>
      <c r="T76" s="5"/>
      <c r="U76" s="6"/>
      <c r="V76" s="5"/>
      <c r="W76" s="5"/>
      <c r="X76" s="5"/>
      <c r="Y76" s="5"/>
      <c r="Z76" s="5"/>
    </row>
    <row r="77" spans="1:26" ht="15.75" customHeight="1">
      <c r="A77" s="5"/>
      <c r="B77" s="5"/>
      <c r="C77" s="6"/>
      <c r="D77" s="5"/>
      <c r="E77" s="6"/>
      <c r="F77" s="5"/>
      <c r="G77" s="6"/>
      <c r="H77" s="5"/>
      <c r="I77" s="6"/>
      <c r="J77" s="5"/>
      <c r="K77" s="6"/>
      <c r="L77" s="5"/>
      <c r="M77" s="6"/>
      <c r="N77" s="5"/>
      <c r="O77" s="6"/>
      <c r="P77" s="5"/>
      <c r="Q77" s="6"/>
      <c r="R77" s="5"/>
      <c r="S77" s="6"/>
      <c r="T77" s="5"/>
      <c r="U77" s="6"/>
      <c r="V77" s="5"/>
      <c r="W77" s="5"/>
      <c r="X77" s="5"/>
      <c r="Y77" s="5"/>
      <c r="Z77" s="5"/>
    </row>
    <row r="78" spans="1:26" ht="15.75" customHeight="1">
      <c r="A78" s="5"/>
      <c r="B78" s="5"/>
      <c r="C78" s="6"/>
      <c r="D78" s="5"/>
      <c r="E78" s="6"/>
      <c r="F78" s="5"/>
      <c r="G78" s="6"/>
      <c r="H78" s="5"/>
      <c r="I78" s="6"/>
      <c r="J78" s="5"/>
      <c r="K78" s="6"/>
      <c r="L78" s="5"/>
      <c r="M78" s="6"/>
      <c r="N78" s="5"/>
      <c r="O78" s="6"/>
      <c r="P78" s="5"/>
      <c r="Q78" s="6"/>
      <c r="R78" s="5"/>
      <c r="S78" s="6"/>
      <c r="T78" s="5"/>
      <c r="U78" s="6"/>
      <c r="V78" s="5"/>
      <c r="W78" s="5"/>
      <c r="X78" s="5"/>
      <c r="Y78" s="5"/>
      <c r="Z78" s="5"/>
    </row>
    <row r="79" spans="1:26" ht="15.75" customHeight="1">
      <c r="A79" s="5"/>
      <c r="B79" s="5"/>
      <c r="C79" s="6"/>
      <c r="D79" s="5"/>
      <c r="E79" s="6"/>
      <c r="F79" s="5"/>
      <c r="G79" s="6"/>
      <c r="H79" s="5"/>
      <c r="I79" s="6"/>
      <c r="J79" s="5"/>
      <c r="K79" s="6"/>
      <c r="L79" s="5"/>
      <c r="M79" s="6"/>
      <c r="N79" s="5"/>
      <c r="O79" s="6"/>
      <c r="P79" s="5"/>
      <c r="Q79" s="6"/>
      <c r="R79" s="5"/>
      <c r="S79" s="6"/>
      <c r="T79" s="5"/>
      <c r="U79" s="6"/>
      <c r="V79" s="5"/>
      <c r="W79" s="5"/>
      <c r="X79" s="5"/>
      <c r="Y79" s="5"/>
      <c r="Z79" s="5"/>
    </row>
    <row r="80" spans="1:26" ht="15.75" customHeight="1">
      <c r="A80" s="5"/>
      <c r="B80" s="5"/>
      <c r="C80" s="6"/>
      <c r="D80" s="5"/>
      <c r="E80" s="6"/>
      <c r="F80" s="5"/>
      <c r="G80" s="6"/>
      <c r="H80" s="5"/>
      <c r="I80" s="6"/>
      <c r="J80" s="5"/>
      <c r="K80" s="6"/>
      <c r="L80" s="5"/>
      <c r="M80" s="6"/>
      <c r="N80" s="5"/>
      <c r="O80" s="6"/>
      <c r="P80" s="5"/>
      <c r="Q80" s="6"/>
      <c r="R80" s="5"/>
      <c r="S80" s="6"/>
      <c r="T80" s="5"/>
      <c r="U80" s="6"/>
      <c r="V80" s="5"/>
      <c r="W80" s="5"/>
      <c r="X80" s="5"/>
      <c r="Y80" s="5"/>
      <c r="Z80" s="5"/>
    </row>
    <row r="81" spans="1:26" ht="15.75" customHeight="1">
      <c r="A81" s="5"/>
      <c r="B81" s="5"/>
      <c r="C81" s="6"/>
      <c r="D81" s="5"/>
      <c r="E81" s="6"/>
      <c r="F81" s="5"/>
      <c r="G81" s="6"/>
      <c r="H81" s="5"/>
      <c r="I81" s="6"/>
      <c r="J81" s="5"/>
      <c r="K81" s="6"/>
      <c r="L81" s="5"/>
      <c r="M81" s="6"/>
      <c r="N81" s="5"/>
      <c r="O81" s="6"/>
      <c r="P81" s="5"/>
      <c r="Q81" s="6"/>
      <c r="R81" s="5"/>
      <c r="S81" s="6"/>
      <c r="T81" s="5"/>
      <c r="U81" s="6"/>
      <c r="V81" s="5"/>
      <c r="W81" s="5"/>
      <c r="X81" s="5"/>
      <c r="Y81" s="5"/>
      <c r="Z81" s="5"/>
    </row>
    <row r="82" spans="1:26" ht="15.75" customHeight="1">
      <c r="A82" s="5"/>
      <c r="B82" s="5"/>
      <c r="C82" s="6"/>
      <c r="D82" s="5"/>
      <c r="E82" s="6"/>
      <c r="F82" s="5"/>
      <c r="G82" s="6"/>
      <c r="H82" s="5"/>
      <c r="I82" s="6"/>
      <c r="J82" s="5"/>
      <c r="K82" s="6"/>
      <c r="L82" s="5"/>
      <c r="M82" s="6"/>
      <c r="N82" s="5"/>
      <c r="O82" s="6"/>
      <c r="P82" s="5"/>
      <c r="Q82" s="6"/>
      <c r="R82" s="5"/>
      <c r="S82" s="6"/>
      <c r="T82" s="5"/>
      <c r="U82" s="6"/>
      <c r="V82" s="5"/>
      <c r="W82" s="5"/>
      <c r="X82" s="5"/>
      <c r="Y82" s="5"/>
      <c r="Z82" s="5"/>
    </row>
    <row r="83" spans="1:26" ht="15.75" customHeight="1">
      <c r="A83" s="5"/>
      <c r="B83" s="5"/>
      <c r="C83" s="6"/>
      <c r="D83" s="5"/>
      <c r="E83" s="6"/>
      <c r="F83" s="5"/>
      <c r="G83" s="6"/>
      <c r="H83" s="5"/>
      <c r="I83" s="6"/>
      <c r="J83" s="5"/>
      <c r="K83" s="6"/>
      <c r="L83" s="5"/>
      <c r="M83" s="6"/>
      <c r="N83" s="5"/>
      <c r="O83" s="6"/>
      <c r="P83" s="5"/>
      <c r="Q83" s="6"/>
      <c r="R83" s="5"/>
      <c r="S83" s="6"/>
      <c r="T83" s="5"/>
      <c r="U83" s="6"/>
      <c r="V83" s="5"/>
      <c r="W83" s="5"/>
      <c r="X83" s="5"/>
      <c r="Y83" s="5"/>
      <c r="Z83" s="5"/>
    </row>
    <row r="84" spans="1:26" ht="15.75" customHeight="1">
      <c r="A84" s="5"/>
      <c r="B84" s="5"/>
      <c r="C84" s="6"/>
      <c r="D84" s="5"/>
      <c r="E84" s="6"/>
      <c r="F84" s="5"/>
      <c r="G84" s="6"/>
      <c r="H84" s="5"/>
      <c r="I84" s="6"/>
      <c r="J84" s="5"/>
      <c r="K84" s="6"/>
      <c r="L84" s="5"/>
      <c r="M84" s="6"/>
      <c r="N84" s="5"/>
      <c r="O84" s="6"/>
      <c r="P84" s="5"/>
      <c r="Q84" s="6"/>
      <c r="R84" s="5"/>
      <c r="S84" s="6"/>
      <c r="T84" s="5"/>
      <c r="U84" s="6"/>
      <c r="V84" s="5"/>
      <c r="W84" s="5"/>
      <c r="X84" s="5"/>
      <c r="Y84" s="5"/>
      <c r="Z84" s="5"/>
    </row>
    <row r="85" spans="1:26" ht="15.75" customHeight="1">
      <c r="A85" s="5"/>
      <c r="B85" s="5"/>
      <c r="C85" s="6"/>
      <c r="D85" s="5"/>
      <c r="E85" s="6"/>
      <c r="F85" s="5"/>
      <c r="G85" s="6"/>
      <c r="H85" s="5"/>
      <c r="I85" s="6"/>
      <c r="J85" s="5"/>
      <c r="K85" s="6"/>
      <c r="L85" s="5"/>
      <c r="M85" s="6"/>
      <c r="N85" s="5"/>
      <c r="O85" s="6"/>
      <c r="P85" s="5"/>
      <c r="Q85" s="6"/>
      <c r="R85" s="5"/>
      <c r="S85" s="6"/>
      <c r="T85" s="5"/>
      <c r="U85" s="6"/>
      <c r="V85" s="5"/>
      <c r="W85" s="5"/>
      <c r="X85" s="5"/>
      <c r="Y85" s="5"/>
      <c r="Z85" s="5"/>
    </row>
    <row r="86" spans="1:26" ht="15.75" customHeight="1">
      <c r="A86" s="5"/>
      <c r="B86" s="5"/>
      <c r="C86" s="6"/>
      <c r="D86" s="5"/>
      <c r="E86" s="6"/>
      <c r="F86" s="5"/>
      <c r="G86" s="6"/>
      <c r="H86" s="5"/>
      <c r="I86" s="6"/>
      <c r="J86" s="5"/>
      <c r="K86" s="6"/>
      <c r="L86" s="5"/>
      <c r="M86" s="6"/>
      <c r="N86" s="5"/>
      <c r="O86" s="6"/>
      <c r="P86" s="5"/>
      <c r="Q86" s="6"/>
      <c r="R86" s="5"/>
      <c r="S86" s="6"/>
      <c r="T86" s="5"/>
      <c r="U86" s="6"/>
      <c r="V86" s="5"/>
      <c r="W86" s="5"/>
      <c r="X86" s="5"/>
      <c r="Y86" s="5"/>
      <c r="Z86" s="5"/>
    </row>
    <row r="87" spans="1:26" ht="15.75" customHeight="1">
      <c r="A87" s="5"/>
      <c r="B87" s="5"/>
      <c r="C87" s="6"/>
      <c r="D87" s="5"/>
      <c r="E87" s="6"/>
      <c r="F87" s="5"/>
      <c r="G87" s="6"/>
      <c r="H87" s="5"/>
      <c r="I87" s="6"/>
      <c r="J87" s="5"/>
      <c r="K87" s="6"/>
      <c r="L87" s="5"/>
      <c r="M87" s="6"/>
      <c r="N87" s="5"/>
      <c r="O87" s="6"/>
      <c r="P87" s="5"/>
      <c r="Q87" s="6"/>
      <c r="R87" s="5"/>
      <c r="S87" s="6"/>
      <c r="T87" s="5"/>
      <c r="U87" s="6"/>
      <c r="V87" s="5"/>
      <c r="W87" s="5"/>
      <c r="X87" s="5"/>
      <c r="Y87" s="5"/>
      <c r="Z87" s="5"/>
    </row>
    <row r="88" spans="1:26" ht="15.75" customHeight="1">
      <c r="A88" s="5"/>
      <c r="B88" s="5"/>
      <c r="C88" s="6"/>
      <c r="D88" s="5"/>
      <c r="E88" s="6"/>
      <c r="F88" s="5"/>
      <c r="G88" s="6"/>
      <c r="H88" s="5"/>
      <c r="I88" s="6"/>
      <c r="J88" s="5"/>
      <c r="K88" s="6"/>
      <c r="L88" s="5"/>
      <c r="M88" s="6"/>
      <c r="N88" s="5"/>
      <c r="O88" s="6"/>
      <c r="P88" s="5"/>
      <c r="Q88" s="6"/>
      <c r="R88" s="5"/>
      <c r="S88" s="6"/>
      <c r="T88" s="5"/>
      <c r="U88" s="6"/>
      <c r="V88" s="5"/>
      <c r="W88" s="5"/>
      <c r="X88" s="5"/>
      <c r="Y88" s="5"/>
      <c r="Z88" s="5"/>
    </row>
    <row r="89" spans="1:26" ht="15.75" customHeight="1">
      <c r="A89" s="5"/>
      <c r="B89" s="5"/>
      <c r="C89" s="6"/>
      <c r="D89" s="5"/>
      <c r="E89" s="6"/>
      <c r="F89" s="5"/>
      <c r="G89" s="6"/>
      <c r="H89" s="5"/>
      <c r="I89" s="6"/>
      <c r="J89" s="5"/>
      <c r="K89" s="6"/>
      <c r="L89" s="5"/>
      <c r="M89" s="6"/>
      <c r="N89" s="5"/>
      <c r="O89" s="6"/>
      <c r="P89" s="5"/>
      <c r="Q89" s="6"/>
      <c r="R89" s="5"/>
      <c r="S89" s="6"/>
      <c r="T89" s="5"/>
      <c r="U89" s="6"/>
      <c r="V89" s="5"/>
      <c r="W89" s="5"/>
      <c r="X89" s="5"/>
      <c r="Y89" s="5"/>
      <c r="Z89" s="5"/>
    </row>
    <row r="90" spans="1:26" ht="15.75" customHeight="1">
      <c r="A90" s="5"/>
      <c r="B90" s="5"/>
      <c r="C90" s="6"/>
      <c r="D90" s="5"/>
      <c r="E90" s="6"/>
      <c r="F90" s="5"/>
      <c r="G90" s="6"/>
      <c r="H90" s="5"/>
      <c r="I90" s="6"/>
      <c r="J90" s="5"/>
      <c r="K90" s="6"/>
      <c r="L90" s="5"/>
      <c r="M90" s="6"/>
      <c r="N90" s="5"/>
      <c r="O90" s="6"/>
      <c r="P90" s="5"/>
      <c r="Q90" s="6"/>
      <c r="R90" s="5"/>
      <c r="S90" s="6"/>
      <c r="T90" s="5"/>
      <c r="U90" s="6"/>
      <c r="V90" s="5"/>
      <c r="W90" s="5"/>
      <c r="X90" s="5"/>
      <c r="Y90" s="5"/>
      <c r="Z90" s="5"/>
    </row>
    <row r="91" spans="1:26" ht="15.75" customHeight="1">
      <c r="A91" s="5"/>
      <c r="B91" s="5"/>
      <c r="C91" s="6"/>
      <c r="D91" s="5"/>
      <c r="E91" s="6"/>
      <c r="F91" s="5"/>
      <c r="G91" s="6"/>
      <c r="H91" s="5"/>
      <c r="I91" s="6"/>
      <c r="J91" s="5"/>
      <c r="K91" s="6"/>
      <c r="L91" s="5"/>
      <c r="M91" s="6"/>
      <c r="N91" s="5"/>
      <c r="O91" s="6"/>
      <c r="P91" s="5"/>
      <c r="Q91" s="6"/>
      <c r="R91" s="5"/>
      <c r="S91" s="6"/>
      <c r="T91" s="5"/>
      <c r="U91" s="6"/>
      <c r="V91" s="5"/>
      <c r="W91" s="5"/>
      <c r="X91" s="5"/>
      <c r="Y91" s="5"/>
      <c r="Z91" s="5"/>
    </row>
    <row r="92" spans="1:26" ht="15.75" customHeight="1">
      <c r="A92" s="5"/>
      <c r="B92" s="5"/>
      <c r="C92" s="6"/>
      <c r="D92" s="5"/>
      <c r="E92" s="6"/>
      <c r="F92" s="5"/>
      <c r="G92" s="6"/>
      <c r="H92" s="5"/>
      <c r="I92" s="6"/>
      <c r="J92" s="5"/>
      <c r="K92" s="6"/>
      <c r="L92" s="5"/>
      <c r="M92" s="6"/>
      <c r="N92" s="5"/>
      <c r="O92" s="6"/>
      <c r="P92" s="5"/>
      <c r="Q92" s="6"/>
      <c r="R92" s="5"/>
      <c r="S92" s="6"/>
      <c r="T92" s="5"/>
      <c r="U92" s="6"/>
      <c r="V92" s="5"/>
      <c r="W92" s="5"/>
      <c r="X92" s="5"/>
      <c r="Y92" s="5"/>
      <c r="Z92" s="5"/>
    </row>
    <row r="93" spans="1:26" ht="15.75" customHeight="1">
      <c r="A93" s="5"/>
      <c r="B93" s="5"/>
      <c r="C93" s="6"/>
      <c r="D93" s="5"/>
      <c r="E93" s="6"/>
      <c r="F93" s="5"/>
      <c r="G93" s="6"/>
      <c r="H93" s="5"/>
      <c r="I93" s="6"/>
      <c r="J93" s="5"/>
      <c r="K93" s="6"/>
      <c r="L93" s="5"/>
      <c r="M93" s="6"/>
      <c r="N93" s="5"/>
      <c r="O93" s="6"/>
      <c r="P93" s="5"/>
      <c r="Q93" s="6"/>
      <c r="R93" s="5"/>
      <c r="S93" s="6"/>
      <c r="T93" s="5"/>
      <c r="U93" s="6"/>
      <c r="V93" s="5"/>
      <c r="W93" s="5"/>
      <c r="X93" s="5"/>
      <c r="Y93" s="5"/>
      <c r="Z93" s="5"/>
    </row>
    <row r="94" spans="1:26" ht="15.75" customHeight="1">
      <c r="A94" s="5"/>
      <c r="B94" s="5"/>
      <c r="C94" s="6"/>
      <c r="D94" s="5"/>
      <c r="E94" s="6"/>
      <c r="F94" s="5"/>
      <c r="G94" s="6"/>
      <c r="H94" s="5"/>
      <c r="I94" s="6"/>
      <c r="J94" s="5"/>
      <c r="K94" s="6"/>
      <c r="L94" s="5"/>
      <c r="M94" s="6"/>
      <c r="N94" s="5"/>
      <c r="O94" s="6"/>
      <c r="P94" s="5"/>
      <c r="Q94" s="6"/>
      <c r="R94" s="5"/>
      <c r="S94" s="6"/>
      <c r="T94" s="5"/>
      <c r="U94" s="6"/>
      <c r="V94" s="5"/>
      <c r="W94" s="5"/>
      <c r="X94" s="5"/>
      <c r="Y94" s="5"/>
      <c r="Z94" s="5"/>
    </row>
    <row r="95" spans="1:26" ht="15.75" customHeight="1">
      <c r="A95" s="5"/>
      <c r="B95" s="5"/>
      <c r="C95" s="6"/>
      <c r="D95" s="5"/>
      <c r="E95" s="6"/>
      <c r="F95" s="5"/>
      <c r="G95" s="6"/>
      <c r="H95" s="5"/>
      <c r="I95" s="6"/>
      <c r="J95" s="5"/>
      <c r="K95" s="6"/>
      <c r="L95" s="5"/>
      <c r="M95" s="6"/>
      <c r="N95" s="5"/>
      <c r="O95" s="6"/>
      <c r="P95" s="5"/>
      <c r="Q95" s="6"/>
      <c r="R95" s="5"/>
      <c r="S95" s="6"/>
      <c r="T95" s="5"/>
      <c r="U95" s="6"/>
      <c r="V95" s="5"/>
      <c r="W95" s="5"/>
      <c r="X95" s="5"/>
      <c r="Y95" s="5"/>
      <c r="Z95" s="5"/>
    </row>
    <row r="96" spans="1:26" ht="15.75" customHeight="1">
      <c r="A96" s="5"/>
      <c r="B96" s="5"/>
      <c r="C96" s="6"/>
      <c r="D96" s="5"/>
      <c r="E96" s="6"/>
      <c r="F96" s="5"/>
      <c r="G96" s="6"/>
      <c r="H96" s="5"/>
      <c r="I96" s="6"/>
      <c r="J96" s="5"/>
      <c r="K96" s="6"/>
      <c r="L96" s="5"/>
      <c r="M96" s="6"/>
      <c r="N96" s="5"/>
      <c r="O96" s="6"/>
      <c r="P96" s="5"/>
      <c r="Q96" s="6"/>
      <c r="R96" s="5"/>
      <c r="S96" s="6"/>
      <c r="T96" s="5"/>
      <c r="U96" s="6"/>
      <c r="V96" s="5"/>
      <c r="W96" s="5"/>
      <c r="X96" s="5"/>
      <c r="Y96" s="5"/>
      <c r="Z96" s="5"/>
    </row>
    <row r="97" spans="1:26" ht="15.75" customHeight="1">
      <c r="A97" s="5"/>
      <c r="B97" s="5"/>
      <c r="C97" s="6"/>
      <c r="D97" s="5"/>
      <c r="E97" s="6"/>
      <c r="F97" s="5"/>
      <c r="G97" s="6"/>
      <c r="H97" s="5"/>
      <c r="I97" s="6"/>
      <c r="J97" s="5"/>
      <c r="K97" s="6"/>
      <c r="L97" s="5"/>
      <c r="M97" s="6"/>
      <c r="N97" s="5"/>
      <c r="O97" s="6"/>
      <c r="P97" s="5"/>
      <c r="Q97" s="6"/>
      <c r="R97" s="5"/>
      <c r="S97" s="6"/>
      <c r="T97" s="5"/>
      <c r="U97" s="6"/>
      <c r="V97" s="5"/>
      <c r="W97" s="5"/>
      <c r="X97" s="5"/>
      <c r="Y97" s="5"/>
      <c r="Z97" s="5"/>
    </row>
    <row r="98" spans="1:26" ht="15.75" customHeight="1">
      <c r="A98" s="5"/>
      <c r="B98" s="5"/>
      <c r="C98" s="6"/>
      <c r="D98" s="5"/>
      <c r="E98" s="6"/>
      <c r="F98" s="5"/>
      <c r="G98" s="6"/>
      <c r="H98" s="5"/>
      <c r="I98" s="6"/>
      <c r="J98" s="5"/>
      <c r="K98" s="6"/>
      <c r="L98" s="5"/>
      <c r="M98" s="6"/>
      <c r="N98" s="5"/>
      <c r="O98" s="6"/>
      <c r="P98" s="5"/>
      <c r="Q98" s="6"/>
      <c r="R98" s="5"/>
      <c r="S98" s="6"/>
      <c r="T98" s="5"/>
      <c r="U98" s="6"/>
      <c r="V98" s="5"/>
      <c r="W98" s="5"/>
      <c r="X98" s="5"/>
      <c r="Y98" s="5"/>
      <c r="Z98" s="5"/>
    </row>
    <row r="99" spans="1:26" ht="15.75" customHeight="1">
      <c r="A99" s="5"/>
      <c r="B99" s="5"/>
      <c r="C99" s="6"/>
      <c r="D99" s="5"/>
      <c r="E99" s="6"/>
      <c r="F99" s="5"/>
      <c r="G99" s="6"/>
      <c r="H99" s="5"/>
      <c r="I99" s="6"/>
      <c r="J99" s="5"/>
      <c r="K99" s="6"/>
      <c r="L99" s="5"/>
      <c r="M99" s="6"/>
      <c r="N99" s="5"/>
      <c r="O99" s="6"/>
      <c r="P99" s="5"/>
      <c r="Q99" s="6"/>
      <c r="R99" s="5"/>
      <c r="S99" s="6"/>
      <c r="T99" s="5"/>
      <c r="U99" s="6"/>
      <c r="V99" s="5"/>
      <c r="W99" s="5"/>
      <c r="X99" s="5"/>
      <c r="Y99" s="5"/>
      <c r="Z99" s="5"/>
    </row>
    <row r="100" spans="1:26" ht="15.75" customHeight="1">
      <c r="A100" s="5"/>
      <c r="B100" s="5"/>
      <c r="C100" s="6"/>
      <c r="D100" s="5"/>
      <c r="E100" s="6"/>
      <c r="F100" s="5"/>
      <c r="G100" s="6"/>
      <c r="H100" s="5"/>
      <c r="I100" s="6"/>
      <c r="J100" s="5"/>
      <c r="K100" s="6"/>
      <c r="L100" s="5"/>
      <c r="M100" s="6"/>
      <c r="N100" s="5"/>
      <c r="O100" s="6"/>
      <c r="P100" s="5"/>
      <c r="Q100" s="6"/>
      <c r="R100" s="5"/>
      <c r="S100" s="6"/>
      <c r="T100" s="5"/>
      <c r="U100" s="6"/>
      <c r="V100" s="5"/>
      <c r="W100" s="5"/>
      <c r="X100" s="5"/>
      <c r="Y100" s="5"/>
      <c r="Z100" s="5"/>
    </row>
    <row r="101" spans="1:26" ht="15.75" customHeight="1">
      <c r="A101" s="5"/>
      <c r="B101" s="5"/>
      <c r="C101" s="6"/>
      <c r="D101" s="5"/>
      <c r="E101" s="6"/>
      <c r="F101" s="5"/>
      <c r="G101" s="6"/>
      <c r="H101" s="5"/>
      <c r="I101" s="6"/>
      <c r="J101" s="5"/>
      <c r="K101" s="6"/>
      <c r="L101" s="5"/>
      <c r="M101" s="6"/>
      <c r="N101" s="5"/>
      <c r="O101" s="6"/>
      <c r="P101" s="5"/>
      <c r="Q101" s="6"/>
      <c r="R101" s="5"/>
      <c r="S101" s="6"/>
      <c r="T101" s="5"/>
      <c r="U101" s="6"/>
      <c r="V101" s="5"/>
      <c r="W101" s="5"/>
      <c r="X101" s="5"/>
      <c r="Y101" s="5"/>
      <c r="Z101" s="5"/>
    </row>
    <row r="102" spans="1:26" ht="15.75" customHeight="1">
      <c r="A102" s="5"/>
      <c r="B102" s="5"/>
      <c r="C102" s="6"/>
      <c r="D102" s="5"/>
      <c r="E102" s="6"/>
      <c r="F102" s="5"/>
      <c r="G102" s="6"/>
      <c r="H102" s="5"/>
      <c r="I102" s="6"/>
      <c r="J102" s="5"/>
      <c r="K102" s="6"/>
      <c r="L102" s="5"/>
      <c r="M102" s="6"/>
      <c r="N102" s="5"/>
      <c r="O102" s="6"/>
      <c r="P102" s="5"/>
      <c r="Q102" s="6"/>
      <c r="R102" s="5"/>
      <c r="S102" s="6"/>
      <c r="T102" s="5"/>
      <c r="U102" s="6"/>
      <c r="V102" s="5"/>
      <c r="W102" s="5"/>
      <c r="X102" s="5"/>
      <c r="Y102" s="5"/>
      <c r="Z102" s="5"/>
    </row>
    <row r="103" spans="1:26" ht="15.75" customHeight="1">
      <c r="A103" s="5"/>
      <c r="B103" s="5"/>
      <c r="C103" s="6"/>
      <c r="D103" s="5"/>
      <c r="E103" s="6"/>
      <c r="F103" s="5"/>
      <c r="G103" s="6"/>
      <c r="H103" s="5"/>
      <c r="I103" s="6"/>
      <c r="J103" s="5"/>
      <c r="K103" s="6"/>
      <c r="L103" s="5"/>
      <c r="M103" s="6"/>
      <c r="N103" s="5"/>
      <c r="O103" s="6"/>
      <c r="P103" s="5"/>
      <c r="Q103" s="6"/>
      <c r="R103" s="5"/>
      <c r="S103" s="6"/>
      <c r="T103" s="5"/>
      <c r="U103" s="6"/>
      <c r="V103" s="5"/>
      <c r="W103" s="5"/>
      <c r="X103" s="5"/>
      <c r="Y103" s="5"/>
      <c r="Z103" s="5"/>
    </row>
    <row r="104" spans="1:26" ht="15.75" customHeight="1">
      <c r="A104" s="5"/>
      <c r="B104" s="5"/>
      <c r="C104" s="6"/>
      <c r="D104" s="5"/>
      <c r="E104" s="6"/>
      <c r="F104" s="5"/>
      <c r="G104" s="6"/>
      <c r="H104" s="5"/>
      <c r="I104" s="6"/>
      <c r="J104" s="5"/>
      <c r="K104" s="6"/>
      <c r="L104" s="5"/>
      <c r="M104" s="6"/>
      <c r="N104" s="5"/>
      <c r="O104" s="6"/>
      <c r="P104" s="5"/>
      <c r="Q104" s="6"/>
      <c r="R104" s="5"/>
      <c r="S104" s="6"/>
      <c r="T104" s="5"/>
      <c r="U104" s="6"/>
      <c r="V104" s="5"/>
      <c r="W104" s="5"/>
      <c r="X104" s="5"/>
      <c r="Y104" s="5"/>
      <c r="Z104" s="5"/>
    </row>
    <row r="105" spans="1:26" ht="15.75" customHeight="1">
      <c r="A105" s="5"/>
      <c r="B105" s="5"/>
      <c r="C105" s="6"/>
      <c r="D105" s="5"/>
      <c r="E105" s="6"/>
      <c r="F105" s="5"/>
      <c r="G105" s="6"/>
      <c r="H105" s="5"/>
      <c r="I105" s="6"/>
      <c r="J105" s="5"/>
      <c r="K105" s="6"/>
      <c r="L105" s="5"/>
      <c r="M105" s="6"/>
      <c r="N105" s="5"/>
      <c r="O105" s="6"/>
      <c r="P105" s="5"/>
      <c r="Q105" s="6"/>
      <c r="R105" s="5"/>
      <c r="S105" s="6"/>
      <c r="T105" s="5"/>
      <c r="U105" s="6"/>
      <c r="V105" s="5"/>
      <c r="W105" s="5"/>
      <c r="X105" s="5"/>
      <c r="Y105" s="5"/>
      <c r="Z105" s="5"/>
    </row>
    <row r="106" spans="1:26" ht="15.75" customHeight="1">
      <c r="A106" s="5"/>
      <c r="B106" s="5"/>
      <c r="C106" s="6"/>
      <c r="D106" s="5"/>
      <c r="E106" s="6"/>
      <c r="F106" s="5"/>
      <c r="G106" s="6"/>
      <c r="H106" s="5"/>
      <c r="I106" s="6"/>
      <c r="J106" s="5"/>
      <c r="K106" s="6"/>
      <c r="L106" s="5"/>
      <c r="M106" s="6"/>
      <c r="N106" s="5"/>
      <c r="O106" s="6"/>
      <c r="P106" s="5"/>
      <c r="Q106" s="6"/>
      <c r="R106" s="5"/>
      <c r="S106" s="6"/>
      <c r="T106" s="5"/>
      <c r="U106" s="6"/>
      <c r="V106" s="5"/>
      <c r="W106" s="5"/>
      <c r="X106" s="5"/>
      <c r="Y106" s="5"/>
      <c r="Z106" s="5"/>
    </row>
    <row r="107" spans="1:26" ht="15.75" customHeight="1">
      <c r="A107" s="5"/>
      <c r="B107" s="5"/>
      <c r="C107" s="6"/>
      <c r="D107" s="5"/>
      <c r="E107" s="6"/>
      <c r="F107" s="5"/>
      <c r="G107" s="6"/>
      <c r="H107" s="5"/>
      <c r="I107" s="6"/>
      <c r="J107" s="5"/>
      <c r="K107" s="6"/>
      <c r="L107" s="5"/>
      <c r="M107" s="6"/>
      <c r="N107" s="5"/>
      <c r="O107" s="6"/>
      <c r="P107" s="5"/>
      <c r="Q107" s="6"/>
      <c r="R107" s="5"/>
      <c r="S107" s="6"/>
      <c r="T107" s="5"/>
      <c r="U107" s="6"/>
      <c r="V107" s="5"/>
      <c r="W107" s="5"/>
      <c r="X107" s="5"/>
      <c r="Y107" s="5"/>
      <c r="Z107" s="5"/>
    </row>
    <row r="108" spans="1:26" ht="15.75" customHeight="1">
      <c r="A108" s="5"/>
      <c r="B108" s="5"/>
      <c r="C108" s="6"/>
      <c r="D108" s="5"/>
      <c r="E108" s="6"/>
      <c r="F108" s="5"/>
      <c r="G108" s="6"/>
      <c r="H108" s="5"/>
      <c r="I108" s="6"/>
      <c r="J108" s="5"/>
      <c r="K108" s="6"/>
      <c r="L108" s="5"/>
      <c r="M108" s="6"/>
      <c r="N108" s="5"/>
      <c r="O108" s="6"/>
      <c r="P108" s="5"/>
      <c r="Q108" s="6"/>
      <c r="R108" s="5"/>
      <c r="S108" s="6"/>
      <c r="T108" s="5"/>
      <c r="U108" s="6"/>
      <c r="V108" s="5"/>
      <c r="W108" s="5"/>
      <c r="X108" s="5"/>
      <c r="Y108" s="5"/>
      <c r="Z108" s="5"/>
    </row>
    <row r="109" spans="1:26" ht="15.75" customHeight="1">
      <c r="A109" s="5"/>
      <c r="B109" s="5"/>
      <c r="C109" s="6"/>
      <c r="D109" s="5"/>
      <c r="E109" s="6"/>
      <c r="F109" s="5"/>
      <c r="G109" s="6"/>
      <c r="H109" s="5"/>
      <c r="I109" s="6"/>
      <c r="J109" s="5"/>
      <c r="K109" s="6"/>
      <c r="L109" s="5"/>
      <c r="M109" s="6"/>
      <c r="N109" s="5"/>
      <c r="O109" s="6"/>
      <c r="P109" s="5"/>
      <c r="Q109" s="6"/>
      <c r="R109" s="5"/>
      <c r="S109" s="6"/>
      <c r="T109" s="5"/>
      <c r="U109" s="6"/>
      <c r="V109" s="5"/>
      <c r="W109" s="5"/>
      <c r="X109" s="5"/>
      <c r="Y109" s="5"/>
      <c r="Z109" s="5"/>
    </row>
    <row r="110" spans="1:26" ht="15.75" customHeight="1">
      <c r="A110" s="5"/>
      <c r="B110" s="5"/>
      <c r="C110" s="6"/>
      <c r="D110" s="5"/>
      <c r="E110" s="6"/>
      <c r="F110" s="5"/>
      <c r="G110" s="6"/>
      <c r="H110" s="5"/>
      <c r="I110" s="6"/>
      <c r="J110" s="5"/>
      <c r="K110" s="6"/>
      <c r="L110" s="5"/>
      <c r="M110" s="6"/>
      <c r="N110" s="5"/>
      <c r="O110" s="6"/>
      <c r="P110" s="5"/>
      <c r="Q110" s="6"/>
      <c r="R110" s="5"/>
      <c r="S110" s="6"/>
      <c r="T110" s="5"/>
      <c r="U110" s="6"/>
      <c r="V110" s="5"/>
      <c r="W110" s="5"/>
      <c r="X110" s="5"/>
      <c r="Y110" s="5"/>
      <c r="Z110" s="5"/>
    </row>
    <row r="111" spans="1:26" ht="15.75" customHeight="1">
      <c r="A111" s="5"/>
      <c r="B111" s="5"/>
      <c r="C111" s="6"/>
      <c r="D111" s="5"/>
      <c r="E111" s="6"/>
      <c r="F111" s="5"/>
      <c r="G111" s="6"/>
      <c r="H111" s="5"/>
      <c r="I111" s="6"/>
      <c r="J111" s="5"/>
      <c r="K111" s="6"/>
      <c r="L111" s="5"/>
      <c r="M111" s="6"/>
      <c r="N111" s="5"/>
      <c r="O111" s="6"/>
      <c r="P111" s="5"/>
      <c r="Q111" s="6"/>
      <c r="R111" s="5"/>
      <c r="S111" s="6"/>
      <c r="T111" s="5"/>
      <c r="U111" s="6"/>
      <c r="V111" s="5"/>
      <c r="W111" s="5"/>
      <c r="X111" s="5"/>
      <c r="Y111" s="5"/>
      <c r="Z111" s="5"/>
    </row>
    <row r="112" spans="1:26" ht="15.75" customHeight="1">
      <c r="A112" s="5"/>
      <c r="B112" s="5"/>
      <c r="C112" s="6"/>
      <c r="D112" s="5"/>
      <c r="E112" s="6"/>
      <c r="F112" s="5"/>
      <c r="G112" s="6"/>
      <c r="H112" s="5"/>
      <c r="I112" s="6"/>
      <c r="J112" s="5"/>
      <c r="K112" s="6"/>
      <c r="L112" s="5"/>
      <c r="M112" s="6"/>
      <c r="N112" s="5"/>
      <c r="O112" s="6"/>
      <c r="P112" s="5"/>
      <c r="Q112" s="6"/>
      <c r="R112" s="5"/>
      <c r="S112" s="6"/>
      <c r="T112" s="5"/>
      <c r="U112" s="6"/>
      <c r="V112" s="5"/>
      <c r="W112" s="5"/>
      <c r="X112" s="5"/>
      <c r="Y112" s="5"/>
      <c r="Z112" s="5"/>
    </row>
    <row r="113" spans="1:26" ht="15.75" customHeight="1">
      <c r="A113" s="5"/>
      <c r="B113" s="5"/>
      <c r="C113" s="6"/>
      <c r="D113" s="5"/>
      <c r="E113" s="6"/>
      <c r="F113" s="5"/>
      <c r="G113" s="6"/>
      <c r="H113" s="5"/>
      <c r="I113" s="6"/>
      <c r="J113" s="5"/>
      <c r="K113" s="6"/>
      <c r="L113" s="5"/>
      <c r="M113" s="6"/>
      <c r="N113" s="5"/>
      <c r="O113" s="6"/>
      <c r="P113" s="5"/>
      <c r="Q113" s="6"/>
      <c r="R113" s="5"/>
      <c r="S113" s="6"/>
      <c r="T113" s="5"/>
      <c r="U113" s="6"/>
      <c r="V113" s="5"/>
      <c r="W113" s="5"/>
      <c r="X113" s="5"/>
      <c r="Y113" s="5"/>
      <c r="Z113" s="5"/>
    </row>
    <row r="114" spans="1:26" ht="15.75" customHeight="1">
      <c r="A114" s="5"/>
      <c r="B114" s="5"/>
      <c r="C114" s="6"/>
      <c r="D114" s="5"/>
      <c r="E114" s="6"/>
      <c r="F114" s="5"/>
      <c r="G114" s="6"/>
      <c r="H114" s="5"/>
      <c r="I114" s="6"/>
      <c r="J114" s="5"/>
      <c r="K114" s="6"/>
      <c r="L114" s="5"/>
      <c r="M114" s="6"/>
      <c r="N114" s="5"/>
      <c r="O114" s="6"/>
      <c r="P114" s="5"/>
      <c r="Q114" s="6"/>
      <c r="R114" s="5"/>
      <c r="S114" s="6"/>
      <c r="T114" s="5"/>
      <c r="U114" s="6"/>
      <c r="V114" s="5"/>
      <c r="W114" s="5"/>
      <c r="X114" s="5"/>
      <c r="Y114" s="5"/>
      <c r="Z114" s="5"/>
    </row>
    <row r="115" spans="1:26" ht="15.75" customHeight="1">
      <c r="A115" s="5"/>
      <c r="B115" s="5"/>
      <c r="C115" s="6"/>
      <c r="D115" s="5"/>
      <c r="E115" s="6"/>
      <c r="F115" s="5"/>
      <c r="G115" s="6"/>
      <c r="H115" s="5"/>
      <c r="I115" s="6"/>
      <c r="J115" s="5"/>
      <c r="K115" s="6"/>
      <c r="L115" s="5"/>
      <c r="M115" s="6"/>
      <c r="N115" s="5"/>
      <c r="O115" s="6"/>
      <c r="P115" s="5"/>
      <c r="Q115" s="6"/>
      <c r="R115" s="5"/>
      <c r="S115" s="6"/>
      <c r="T115" s="5"/>
      <c r="U115" s="6"/>
      <c r="V115" s="5"/>
      <c r="W115" s="5"/>
      <c r="X115" s="5"/>
      <c r="Y115" s="5"/>
      <c r="Z115" s="5"/>
    </row>
    <row r="116" spans="1:26" ht="15.75" customHeight="1">
      <c r="A116" s="5"/>
      <c r="B116" s="5"/>
      <c r="C116" s="6"/>
      <c r="D116" s="5"/>
      <c r="E116" s="6"/>
      <c r="F116" s="5"/>
      <c r="G116" s="6"/>
      <c r="H116" s="5"/>
      <c r="I116" s="6"/>
      <c r="J116" s="5"/>
      <c r="K116" s="6"/>
      <c r="L116" s="5"/>
      <c r="M116" s="6"/>
      <c r="N116" s="5"/>
      <c r="O116" s="6"/>
      <c r="P116" s="5"/>
      <c r="Q116" s="6"/>
      <c r="R116" s="5"/>
      <c r="S116" s="6"/>
      <c r="T116" s="5"/>
      <c r="U116" s="6"/>
      <c r="V116" s="5"/>
      <c r="W116" s="5"/>
      <c r="X116" s="5"/>
      <c r="Y116" s="5"/>
      <c r="Z116" s="5"/>
    </row>
    <row r="117" spans="1:26" ht="15.75" customHeight="1">
      <c r="A117" s="5"/>
      <c r="B117" s="5"/>
      <c r="C117" s="6"/>
      <c r="D117" s="5"/>
      <c r="E117" s="6"/>
      <c r="F117" s="5"/>
      <c r="G117" s="6"/>
      <c r="H117" s="5"/>
      <c r="I117" s="6"/>
      <c r="J117" s="5"/>
      <c r="K117" s="6"/>
      <c r="L117" s="5"/>
      <c r="M117" s="6"/>
      <c r="N117" s="5"/>
      <c r="O117" s="6"/>
      <c r="P117" s="5"/>
      <c r="Q117" s="6"/>
      <c r="R117" s="5"/>
      <c r="S117" s="6"/>
      <c r="T117" s="5"/>
      <c r="U117" s="6"/>
      <c r="V117" s="5"/>
      <c r="W117" s="5"/>
      <c r="X117" s="5"/>
      <c r="Y117" s="5"/>
      <c r="Z117" s="5"/>
    </row>
    <row r="118" spans="1:26" ht="15.75" customHeight="1">
      <c r="A118" s="5"/>
      <c r="B118" s="5"/>
      <c r="C118" s="6"/>
      <c r="D118" s="5"/>
      <c r="E118" s="6"/>
      <c r="F118" s="5"/>
      <c r="G118" s="6"/>
      <c r="H118" s="5"/>
      <c r="I118" s="6"/>
      <c r="J118" s="5"/>
      <c r="K118" s="6"/>
      <c r="L118" s="5"/>
      <c r="M118" s="6"/>
      <c r="N118" s="5"/>
      <c r="O118" s="6"/>
      <c r="P118" s="5"/>
      <c r="Q118" s="6"/>
      <c r="R118" s="5"/>
      <c r="S118" s="6"/>
      <c r="T118" s="5"/>
      <c r="U118" s="6"/>
      <c r="V118" s="5"/>
      <c r="W118" s="5"/>
      <c r="X118" s="5"/>
      <c r="Y118" s="5"/>
      <c r="Z118" s="5"/>
    </row>
    <row r="119" spans="1:26" ht="15.75" customHeight="1">
      <c r="A119" s="5"/>
      <c r="B119" s="5"/>
      <c r="C119" s="6"/>
      <c r="D119" s="5"/>
      <c r="E119" s="6"/>
      <c r="F119" s="5"/>
      <c r="G119" s="6"/>
      <c r="H119" s="5"/>
      <c r="I119" s="6"/>
      <c r="J119" s="5"/>
      <c r="K119" s="6"/>
      <c r="L119" s="5"/>
      <c r="M119" s="6"/>
      <c r="N119" s="5"/>
      <c r="O119" s="6"/>
      <c r="P119" s="5"/>
      <c r="Q119" s="6"/>
      <c r="R119" s="5"/>
      <c r="S119" s="6"/>
      <c r="T119" s="5"/>
      <c r="U119" s="6"/>
      <c r="V119" s="5"/>
      <c r="W119" s="5"/>
      <c r="X119" s="5"/>
      <c r="Y119" s="5"/>
      <c r="Z119" s="5"/>
    </row>
    <row r="120" spans="1:26" ht="15.75" customHeight="1">
      <c r="A120" s="5"/>
      <c r="B120" s="5"/>
      <c r="C120" s="6"/>
      <c r="D120" s="5"/>
      <c r="E120" s="6"/>
      <c r="F120" s="5"/>
      <c r="G120" s="6"/>
      <c r="H120" s="5"/>
      <c r="I120" s="6"/>
      <c r="J120" s="5"/>
      <c r="K120" s="6"/>
      <c r="L120" s="5"/>
      <c r="M120" s="6"/>
      <c r="N120" s="5"/>
      <c r="O120" s="6"/>
      <c r="P120" s="5"/>
      <c r="Q120" s="6"/>
      <c r="R120" s="5"/>
      <c r="S120" s="6"/>
      <c r="T120" s="5"/>
      <c r="U120" s="6"/>
      <c r="V120" s="5"/>
      <c r="W120" s="5"/>
      <c r="X120" s="5"/>
      <c r="Y120" s="5"/>
      <c r="Z120" s="5"/>
    </row>
    <row r="121" spans="1:26" ht="15.75" customHeight="1">
      <c r="A121" s="5"/>
      <c r="B121" s="5"/>
      <c r="C121" s="6"/>
      <c r="D121" s="5"/>
      <c r="E121" s="6"/>
      <c r="F121" s="5"/>
      <c r="G121" s="6"/>
      <c r="H121" s="5"/>
      <c r="I121" s="6"/>
      <c r="J121" s="5"/>
      <c r="K121" s="6"/>
      <c r="L121" s="5"/>
      <c r="M121" s="6"/>
      <c r="N121" s="5"/>
      <c r="O121" s="6"/>
      <c r="P121" s="5"/>
      <c r="Q121" s="6"/>
      <c r="R121" s="5"/>
      <c r="S121" s="6"/>
      <c r="T121" s="5"/>
      <c r="U121" s="6"/>
      <c r="V121" s="5"/>
      <c r="W121" s="5"/>
      <c r="X121" s="5"/>
      <c r="Y121" s="5"/>
      <c r="Z121" s="5"/>
    </row>
    <row r="122" spans="1:26" ht="15.75" customHeight="1">
      <c r="A122" s="5"/>
      <c r="B122" s="5"/>
      <c r="C122" s="6"/>
      <c r="D122" s="5"/>
      <c r="E122" s="6"/>
      <c r="F122" s="5"/>
      <c r="G122" s="6"/>
      <c r="H122" s="5"/>
      <c r="I122" s="6"/>
      <c r="J122" s="5"/>
      <c r="K122" s="6"/>
      <c r="L122" s="5"/>
      <c r="M122" s="6"/>
      <c r="N122" s="5"/>
      <c r="O122" s="6"/>
      <c r="P122" s="5"/>
      <c r="Q122" s="6"/>
      <c r="R122" s="5"/>
      <c r="S122" s="6"/>
      <c r="T122" s="5"/>
      <c r="U122" s="6"/>
      <c r="V122" s="5"/>
      <c r="W122" s="5"/>
      <c r="X122" s="5"/>
      <c r="Y122" s="5"/>
      <c r="Z122" s="5"/>
    </row>
    <row r="123" spans="1:26" ht="15.75" customHeight="1">
      <c r="A123" s="5"/>
      <c r="B123" s="5"/>
      <c r="C123" s="6"/>
      <c r="D123" s="5"/>
      <c r="E123" s="6"/>
      <c r="F123" s="5"/>
      <c r="G123" s="6"/>
      <c r="H123" s="5"/>
      <c r="I123" s="6"/>
      <c r="J123" s="5"/>
      <c r="K123" s="6"/>
      <c r="L123" s="5"/>
      <c r="M123" s="6"/>
      <c r="N123" s="5"/>
      <c r="O123" s="6"/>
      <c r="P123" s="5"/>
      <c r="Q123" s="6"/>
      <c r="R123" s="5"/>
      <c r="S123" s="6"/>
      <c r="T123" s="5"/>
      <c r="U123" s="6"/>
      <c r="V123" s="5"/>
      <c r="W123" s="5"/>
      <c r="X123" s="5"/>
      <c r="Y123" s="5"/>
      <c r="Z123" s="5"/>
    </row>
    <row r="124" spans="1:26" ht="15.75" customHeight="1">
      <c r="A124" s="5"/>
      <c r="B124" s="5"/>
      <c r="C124" s="6"/>
      <c r="D124" s="5"/>
      <c r="E124" s="6"/>
      <c r="F124" s="5"/>
      <c r="G124" s="6"/>
      <c r="H124" s="5"/>
      <c r="I124" s="6"/>
      <c r="J124" s="5"/>
      <c r="K124" s="6"/>
      <c r="L124" s="5"/>
      <c r="M124" s="6"/>
      <c r="N124" s="5"/>
      <c r="O124" s="6"/>
      <c r="P124" s="5"/>
      <c r="Q124" s="6"/>
      <c r="R124" s="5"/>
      <c r="S124" s="6"/>
      <c r="T124" s="5"/>
      <c r="U124" s="6"/>
      <c r="V124" s="5"/>
      <c r="W124" s="5"/>
      <c r="X124" s="5"/>
      <c r="Y124" s="5"/>
      <c r="Z124" s="5"/>
    </row>
    <row r="125" spans="1:26" ht="15.75" customHeight="1">
      <c r="A125" s="5"/>
      <c r="B125" s="5"/>
      <c r="C125" s="6"/>
      <c r="D125" s="5"/>
      <c r="E125" s="6"/>
      <c r="F125" s="5"/>
      <c r="G125" s="6"/>
      <c r="H125" s="5"/>
      <c r="I125" s="6"/>
      <c r="J125" s="5"/>
      <c r="K125" s="6"/>
      <c r="L125" s="5"/>
      <c r="M125" s="6"/>
      <c r="N125" s="5"/>
      <c r="O125" s="6"/>
      <c r="P125" s="5"/>
      <c r="Q125" s="6"/>
      <c r="R125" s="5"/>
      <c r="S125" s="6"/>
      <c r="T125" s="5"/>
      <c r="U125" s="6"/>
      <c r="V125" s="5"/>
      <c r="W125" s="5"/>
      <c r="X125" s="5"/>
      <c r="Y125" s="5"/>
      <c r="Z125" s="5"/>
    </row>
    <row r="126" spans="1:26" ht="15.75" customHeight="1">
      <c r="A126" s="5"/>
      <c r="B126" s="5"/>
      <c r="C126" s="6"/>
      <c r="D126" s="5"/>
      <c r="E126" s="6"/>
      <c r="F126" s="5"/>
      <c r="G126" s="6"/>
      <c r="H126" s="5"/>
      <c r="I126" s="6"/>
      <c r="J126" s="5"/>
      <c r="K126" s="6"/>
      <c r="L126" s="5"/>
      <c r="M126" s="6"/>
      <c r="N126" s="5"/>
      <c r="O126" s="6"/>
      <c r="P126" s="5"/>
      <c r="Q126" s="6"/>
      <c r="R126" s="5"/>
      <c r="S126" s="6"/>
      <c r="T126" s="5"/>
      <c r="U126" s="6"/>
      <c r="V126" s="5"/>
      <c r="W126" s="5"/>
      <c r="X126" s="5"/>
      <c r="Y126" s="5"/>
      <c r="Z126" s="5"/>
    </row>
    <row r="127" spans="1:26" ht="15.75" customHeight="1">
      <c r="A127" s="5"/>
      <c r="B127" s="5"/>
      <c r="C127" s="6"/>
      <c r="D127" s="5"/>
      <c r="E127" s="6"/>
      <c r="F127" s="5"/>
      <c r="G127" s="6"/>
      <c r="H127" s="5"/>
      <c r="I127" s="6"/>
      <c r="J127" s="5"/>
      <c r="K127" s="6"/>
      <c r="L127" s="5"/>
      <c r="M127" s="6"/>
      <c r="N127" s="5"/>
      <c r="O127" s="6"/>
      <c r="P127" s="5"/>
      <c r="Q127" s="6"/>
      <c r="R127" s="5"/>
      <c r="S127" s="6"/>
      <c r="T127" s="5"/>
      <c r="U127" s="6"/>
      <c r="V127" s="5"/>
      <c r="W127" s="5"/>
      <c r="X127" s="5"/>
      <c r="Y127" s="5"/>
      <c r="Z127" s="5"/>
    </row>
    <row r="128" spans="1:26" ht="15.75" customHeight="1">
      <c r="A128" s="5"/>
      <c r="B128" s="5"/>
      <c r="C128" s="6"/>
      <c r="D128" s="5"/>
      <c r="E128" s="6"/>
      <c r="F128" s="5"/>
      <c r="G128" s="6"/>
      <c r="H128" s="5"/>
      <c r="I128" s="6"/>
      <c r="J128" s="5"/>
      <c r="K128" s="6"/>
      <c r="L128" s="5"/>
      <c r="M128" s="6"/>
      <c r="N128" s="5"/>
      <c r="O128" s="6"/>
      <c r="P128" s="5"/>
      <c r="Q128" s="6"/>
      <c r="R128" s="5"/>
      <c r="S128" s="6"/>
      <c r="T128" s="5"/>
      <c r="U128" s="6"/>
      <c r="V128" s="5"/>
      <c r="W128" s="5"/>
      <c r="X128" s="5"/>
      <c r="Y128" s="5"/>
      <c r="Z128" s="5"/>
    </row>
    <row r="129" spans="1:26" ht="15.75" customHeight="1">
      <c r="A129" s="5"/>
      <c r="B129" s="5"/>
      <c r="C129" s="6"/>
      <c r="D129" s="5"/>
      <c r="E129" s="6"/>
      <c r="F129" s="5"/>
      <c r="G129" s="6"/>
      <c r="H129" s="5"/>
      <c r="I129" s="6"/>
      <c r="J129" s="5"/>
      <c r="K129" s="6"/>
      <c r="L129" s="5"/>
      <c r="M129" s="6"/>
      <c r="N129" s="5"/>
      <c r="O129" s="6"/>
      <c r="P129" s="5"/>
      <c r="Q129" s="6"/>
      <c r="R129" s="5"/>
      <c r="S129" s="6"/>
      <c r="T129" s="5"/>
      <c r="U129" s="6"/>
      <c r="V129" s="5"/>
      <c r="W129" s="5"/>
      <c r="X129" s="5"/>
      <c r="Y129" s="5"/>
      <c r="Z129" s="5"/>
    </row>
    <row r="130" spans="1:26" ht="15.75" customHeight="1">
      <c r="A130" s="5"/>
      <c r="B130" s="5"/>
      <c r="C130" s="6"/>
      <c r="D130" s="5"/>
      <c r="E130" s="6"/>
      <c r="F130" s="5"/>
      <c r="G130" s="6"/>
      <c r="H130" s="5"/>
      <c r="I130" s="6"/>
      <c r="J130" s="5"/>
      <c r="K130" s="6"/>
      <c r="L130" s="5"/>
      <c r="M130" s="6"/>
      <c r="N130" s="5"/>
      <c r="O130" s="6"/>
      <c r="P130" s="5"/>
      <c r="Q130" s="6"/>
      <c r="R130" s="5"/>
      <c r="S130" s="6"/>
      <c r="T130" s="5"/>
      <c r="U130" s="6"/>
      <c r="V130" s="5"/>
      <c r="W130" s="5"/>
      <c r="X130" s="5"/>
      <c r="Y130" s="5"/>
      <c r="Z130" s="5"/>
    </row>
    <row r="131" spans="1:26" ht="15.75" customHeight="1">
      <c r="A131" s="5"/>
      <c r="B131" s="5"/>
      <c r="C131" s="6"/>
      <c r="D131" s="5"/>
      <c r="E131" s="6"/>
      <c r="F131" s="5"/>
      <c r="G131" s="6"/>
      <c r="H131" s="5"/>
      <c r="I131" s="6"/>
      <c r="J131" s="5"/>
      <c r="K131" s="6"/>
      <c r="L131" s="5"/>
      <c r="M131" s="6"/>
      <c r="N131" s="5"/>
      <c r="O131" s="6"/>
      <c r="P131" s="5"/>
      <c r="Q131" s="6"/>
      <c r="R131" s="5"/>
      <c r="S131" s="6"/>
      <c r="T131" s="5"/>
      <c r="U131" s="6"/>
      <c r="V131" s="5"/>
      <c r="W131" s="5"/>
      <c r="X131" s="5"/>
      <c r="Y131" s="5"/>
      <c r="Z131" s="5"/>
    </row>
    <row r="132" spans="1:26" ht="15.75" customHeight="1">
      <c r="A132" s="5"/>
      <c r="B132" s="5"/>
      <c r="C132" s="6"/>
      <c r="D132" s="5"/>
      <c r="E132" s="6"/>
      <c r="F132" s="5"/>
      <c r="G132" s="6"/>
      <c r="H132" s="5"/>
      <c r="I132" s="6"/>
      <c r="J132" s="5"/>
      <c r="K132" s="6"/>
      <c r="L132" s="5"/>
      <c r="M132" s="6"/>
      <c r="N132" s="5"/>
      <c r="O132" s="6"/>
      <c r="P132" s="5"/>
      <c r="Q132" s="6"/>
      <c r="R132" s="5"/>
      <c r="S132" s="6"/>
      <c r="T132" s="5"/>
      <c r="U132" s="6"/>
      <c r="V132" s="5"/>
      <c r="W132" s="5"/>
      <c r="X132" s="5"/>
      <c r="Y132" s="5"/>
      <c r="Z132" s="5"/>
    </row>
    <row r="133" spans="1:26" ht="15.75" customHeight="1">
      <c r="A133" s="5"/>
      <c r="B133" s="5"/>
      <c r="C133" s="6"/>
      <c r="D133" s="5"/>
      <c r="E133" s="6"/>
      <c r="F133" s="5"/>
      <c r="G133" s="6"/>
      <c r="H133" s="5"/>
      <c r="I133" s="6"/>
      <c r="J133" s="5"/>
      <c r="K133" s="6"/>
      <c r="L133" s="5"/>
      <c r="M133" s="6"/>
      <c r="N133" s="5"/>
      <c r="O133" s="6"/>
      <c r="P133" s="5"/>
      <c r="Q133" s="6"/>
      <c r="R133" s="5"/>
      <c r="S133" s="6"/>
      <c r="T133" s="5"/>
      <c r="U133" s="6"/>
      <c r="V133" s="5"/>
      <c r="W133" s="5"/>
      <c r="X133" s="5"/>
      <c r="Y133" s="5"/>
      <c r="Z133" s="5"/>
    </row>
    <row r="134" spans="1:26" ht="15.75" customHeight="1">
      <c r="A134" s="5"/>
      <c r="B134" s="5"/>
      <c r="C134" s="6"/>
      <c r="D134" s="5"/>
      <c r="E134" s="6"/>
      <c r="F134" s="5"/>
      <c r="G134" s="6"/>
      <c r="H134" s="5"/>
      <c r="I134" s="6"/>
      <c r="J134" s="5"/>
      <c r="K134" s="6"/>
      <c r="L134" s="5"/>
      <c r="M134" s="6"/>
      <c r="N134" s="5"/>
      <c r="O134" s="6"/>
      <c r="P134" s="5"/>
      <c r="Q134" s="6"/>
      <c r="R134" s="5"/>
      <c r="S134" s="6"/>
      <c r="T134" s="5"/>
      <c r="U134" s="6"/>
      <c r="V134" s="5"/>
      <c r="W134" s="5"/>
      <c r="X134" s="5"/>
      <c r="Y134" s="5"/>
      <c r="Z134" s="5"/>
    </row>
    <row r="135" spans="1:26" ht="15.75" customHeight="1">
      <c r="A135" s="5"/>
      <c r="B135" s="5"/>
      <c r="C135" s="6"/>
      <c r="D135" s="5"/>
      <c r="E135" s="6"/>
      <c r="F135" s="5"/>
      <c r="G135" s="6"/>
      <c r="H135" s="5"/>
      <c r="I135" s="6"/>
      <c r="J135" s="5"/>
      <c r="K135" s="6"/>
      <c r="L135" s="5"/>
      <c r="M135" s="6"/>
      <c r="N135" s="5"/>
      <c r="O135" s="6"/>
      <c r="P135" s="5"/>
      <c r="Q135" s="6"/>
      <c r="R135" s="5"/>
      <c r="S135" s="6"/>
      <c r="T135" s="5"/>
      <c r="U135" s="6"/>
      <c r="V135" s="5"/>
      <c r="W135" s="5"/>
      <c r="X135" s="5"/>
      <c r="Y135" s="5"/>
      <c r="Z135" s="5"/>
    </row>
    <row r="136" spans="1:26" ht="15.75" customHeight="1">
      <c r="A136" s="5"/>
      <c r="B136" s="5"/>
      <c r="C136" s="6"/>
      <c r="D136" s="5"/>
      <c r="E136" s="6"/>
      <c r="F136" s="5"/>
      <c r="G136" s="6"/>
      <c r="H136" s="5"/>
      <c r="I136" s="6"/>
      <c r="J136" s="5"/>
      <c r="K136" s="6"/>
      <c r="L136" s="5"/>
      <c r="M136" s="6"/>
      <c r="N136" s="5"/>
      <c r="O136" s="6"/>
      <c r="P136" s="5"/>
      <c r="Q136" s="6"/>
      <c r="R136" s="5"/>
      <c r="S136" s="6"/>
      <c r="T136" s="5"/>
      <c r="U136" s="6"/>
      <c r="V136" s="5"/>
      <c r="W136" s="5"/>
      <c r="X136" s="5"/>
      <c r="Y136" s="5"/>
      <c r="Z136" s="5"/>
    </row>
    <row r="137" spans="1:26" ht="15.75" customHeight="1">
      <c r="A137" s="5"/>
      <c r="B137" s="5"/>
      <c r="C137" s="6"/>
      <c r="D137" s="5"/>
      <c r="E137" s="6"/>
      <c r="F137" s="5"/>
      <c r="G137" s="6"/>
      <c r="H137" s="5"/>
      <c r="I137" s="6"/>
      <c r="J137" s="5"/>
      <c r="K137" s="6"/>
      <c r="L137" s="5"/>
      <c r="M137" s="6"/>
      <c r="N137" s="5"/>
      <c r="O137" s="6"/>
      <c r="P137" s="5"/>
      <c r="Q137" s="6"/>
      <c r="R137" s="5"/>
      <c r="S137" s="6"/>
      <c r="T137" s="5"/>
      <c r="U137" s="6"/>
      <c r="V137" s="5"/>
      <c r="W137" s="5"/>
      <c r="X137" s="5"/>
      <c r="Y137" s="5"/>
      <c r="Z137" s="5"/>
    </row>
    <row r="138" spans="1:26" ht="15.75" customHeight="1">
      <c r="A138" s="5"/>
      <c r="B138" s="5"/>
      <c r="C138" s="6"/>
      <c r="D138" s="5"/>
      <c r="E138" s="6"/>
      <c r="F138" s="5"/>
      <c r="G138" s="6"/>
      <c r="H138" s="5"/>
      <c r="I138" s="6"/>
      <c r="J138" s="5"/>
      <c r="K138" s="6"/>
      <c r="L138" s="5"/>
      <c r="M138" s="6"/>
      <c r="N138" s="5"/>
      <c r="O138" s="6"/>
      <c r="P138" s="5"/>
      <c r="Q138" s="6"/>
      <c r="R138" s="5"/>
      <c r="S138" s="6"/>
      <c r="T138" s="5"/>
      <c r="U138" s="6"/>
      <c r="V138" s="5"/>
      <c r="W138" s="5"/>
      <c r="X138" s="5"/>
      <c r="Y138" s="5"/>
      <c r="Z138" s="5"/>
    </row>
    <row r="139" spans="1:26" ht="15.75" customHeight="1">
      <c r="A139" s="5"/>
      <c r="B139" s="5"/>
      <c r="C139" s="6"/>
      <c r="D139" s="5"/>
      <c r="E139" s="6"/>
      <c r="F139" s="5"/>
      <c r="G139" s="6"/>
      <c r="H139" s="5"/>
      <c r="I139" s="6"/>
      <c r="J139" s="5"/>
      <c r="K139" s="6"/>
      <c r="L139" s="5"/>
      <c r="M139" s="6"/>
      <c r="N139" s="5"/>
      <c r="O139" s="6"/>
      <c r="P139" s="5"/>
      <c r="Q139" s="6"/>
      <c r="R139" s="5"/>
      <c r="S139" s="6"/>
      <c r="T139" s="5"/>
      <c r="U139" s="6"/>
      <c r="V139" s="5"/>
      <c r="W139" s="5"/>
      <c r="X139" s="5"/>
      <c r="Y139" s="5"/>
      <c r="Z139" s="5"/>
    </row>
    <row r="140" spans="1:26" ht="15.75" customHeight="1">
      <c r="A140" s="5"/>
      <c r="B140" s="5"/>
      <c r="C140" s="6"/>
      <c r="D140" s="5"/>
      <c r="E140" s="6"/>
      <c r="F140" s="5"/>
      <c r="G140" s="6"/>
      <c r="H140" s="5"/>
      <c r="I140" s="6"/>
      <c r="J140" s="5"/>
      <c r="K140" s="6"/>
      <c r="L140" s="5"/>
      <c r="M140" s="6"/>
      <c r="N140" s="5"/>
      <c r="O140" s="6"/>
      <c r="P140" s="5"/>
      <c r="Q140" s="6"/>
      <c r="R140" s="5"/>
      <c r="S140" s="6"/>
      <c r="T140" s="5"/>
      <c r="U140" s="6"/>
      <c r="V140" s="5"/>
      <c r="W140" s="5"/>
      <c r="X140" s="5"/>
      <c r="Y140" s="5"/>
      <c r="Z140" s="5"/>
    </row>
    <row r="141" spans="1:26" ht="15.75" customHeight="1">
      <c r="A141" s="5"/>
      <c r="B141" s="5"/>
      <c r="C141" s="6"/>
      <c r="D141" s="5"/>
      <c r="E141" s="6"/>
      <c r="F141" s="5"/>
      <c r="G141" s="6"/>
      <c r="H141" s="5"/>
      <c r="I141" s="6"/>
      <c r="J141" s="5"/>
      <c r="K141" s="6"/>
      <c r="L141" s="5"/>
      <c r="M141" s="6"/>
      <c r="N141" s="5"/>
      <c r="O141" s="6"/>
      <c r="P141" s="5"/>
      <c r="Q141" s="6"/>
      <c r="R141" s="5"/>
      <c r="S141" s="6"/>
      <c r="T141" s="5"/>
      <c r="U141" s="6"/>
      <c r="V141" s="5"/>
      <c r="W141" s="5"/>
      <c r="X141" s="5"/>
      <c r="Y141" s="5"/>
      <c r="Z141" s="5"/>
    </row>
    <row r="142" spans="1:26" ht="15.75" customHeight="1">
      <c r="A142" s="5"/>
      <c r="B142" s="5"/>
      <c r="C142" s="6"/>
      <c r="D142" s="5"/>
      <c r="E142" s="6"/>
      <c r="F142" s="5"/>
      <c r="G142" s="6"/>
      <c r="H142" s="5"/>
      <c r="I142" s="6"/>
      <c r="J142" s="5"/>
      <c r="K142" s="6"/>
      <c r="L142" s="5"/>
      <c r="M142" s="6"/>
      <c r="N142" s="5"/>
      <c r="O142" s="6"/>
      <c r="P142" s="5"/>
      <c r="Q142" s="6"/>
      <c r="R142" s="5"/>
      <c r="S142" s="6"/>
      <c r="T142" s="5"/>
      <c r="U142" s="6"/>
      <c r="V142" s="5"/>
      <c r="W142" s="5"/>
      <c r="X142" s="5"/>
      <c r="Y142" s="5"/>
      <c r="Z142" s="5"/>
    </row>
    <row r="143" spans="1:26" ht="15.75" customHeight="1">
      <c r="A143" s="5"/>
      <c r="B143" s="5"/>
      <c r="C143" s="6"/>
      <c r="D143" s="5"/>
      <c r="E143" s="6"/>
      <c r="F143" s="5"/>
      <c r="G143" s="6"/>
      <c r="H143" s="5"/>
      <c r="I143" s="6"/>
      <c r="J143" s="5"/>
      <c r="K143" s="6"/>
      <c r="L143" s="5"/>
      <c r="M143" s="6"/>
      <c r="N143" s="5"/>
      <c r="O143" s="6"/>
      <c r="P143" s="5"/>
      <c r="Q143" s="6"/>
      <c r="R143" s="5"/>
      <c r="S143" s="6"/>
      <c r="T143" s="5"/>
      <c r="U143" s="6"/>
      <c r="V143" s="5"/>
      <c r="W143" s="5"/>
      <c r="X143" s="5"/>
      <c r="Y143" s="5"/>
      <c r="Z143" s="5"/>
    </row>
    <row r="144" spans="1:26" ht="15.75" customHeight="1">
      <c r="A144" s="5"/>
      <c r="B144" s="5"/>
      <c r="C144" s="6"/>
      <c r="D144" s="5"/>
      <c r="E144" s="6"/>
      <c r="F144" s="5"/>
      <c r="G144" s="6"/>
      <c r="H144" s="5"/>
      <c r="I144" s="6"/>
      <c r="J144" s="5"/>
      <c r="K144" s="6"/>
      <c r="L144" s="5"/>
      <c r="M144" s="6"/>
      <c r="N144" s="5"/>
      <c r="O144" s="6"/>
      <c r="P144" s="5"/>
      <c r="Q144" s="6"/>
      <c r="R144" s="5"/>
      <c r="S144" s="6"/>
      <c r="T144" s="5"/>
      <c r="U144" s="6"/>
      <c r="V144" s="5"/>
      <c r="W144" s="5"/>
      <c r="X144" s="5"/>
      <c r="Y144" s="5"/>
      <c r="Z144" s="5"/>
    </row>
    <row r="145" spans="1:26" ht="15.75" customHeight="1">
      <c r="A145" s="5"/>
      <c r="B145" s="5"/>
      <c r="C145" s="6"/>
      <c r="D145" s="5"/>
      <c r="E145" s="6"/>
      <c r="F145" s="5"/>
      <c r="G145" s="6"/>
      <c r="H145" s="5"/>
      <c r="I145" s="6"/>
      <c r="J145" s="5"/>
      <c r="K145" s="6"/>
      <c r="L145" s="5"/>
      <c r="M145" s="6"/>
      <c r="N145" s="5"/>
      <c r="O145" s="6"/>
      <c r="P145" s="5"/>
      <c r="Q145" s="6"/>
      <c r="R145" s="5"/>
      <c r="S145" s="6"/>
      <c r="T145" s="5"/>
      <c r="U145" s="6"/>
      <c r="V145" s="5"/>
      <c r="W145" s="5"/>
      <c r="X145" s="5"/>
      <c r="Y145" s="5"/>
      <c r="Z145" s="5"/>
    </row>
    <row r="146" spans="1:26" ht="15.75" customHeight="1">
      <c r="A146" s="5"/>
      <c r="B146" s="5"/>
      <c r="C146" s="6"/>
      <c r="D146" s="5"/>
      <c r="E146" s="6"/>
      <c r="F146" s="5"/>
      <c r="G146" s="6"/>
      <c r="H146" s="5"/>
      <c r="I146" s="6"/>
      <c r="J146" s="5"/>
      <c r="K146" s="6"/>
      <c r="L146" s="5"/>
      <c r="M146" s="6"/>
      <c r="N146" s="5"/>
      <c r="O146" s="6"/>
      <c r="P146" s="5"/>
      <c r="Q146" s="6"/>
      <c r="R146" s="5"/>
      <c r="S146" s="6"/>
      <c r="T146" s="5"/>
      <c r="U146" s="6"/>
      <c r="V146" s="5"/>
      <c r="W146" s="5"/>
      <c r="X146" s="5"/>
      <c r="Y146" s="5"/>
      <c r="Z146" s="5"/>
    </row>
    <row r="147" spans="1:26" ht="15.75" customHeight="1">
      <c r="A147" s="5"/>
      <c r="B147" s="5"/>
      <c r="C147" s="6"/>
      <c r="D147" s="5"/>
      <c r="E147" s="6"/>
      <c r="F147" s="5"/>
      <c r="G147" s="6"/>
      <c r="H147" s="5"/>
      <c r="I147" s="6"/>
      <c r="J147" s="5"/>
      <c r="K147" s="6"/>
      <c r="L147" s="5"/>
      <c r="M147" s="6"/>
      <c r="N147" s="5"/>
      <c r="O147" s="6"/>
      <c r="P147" s="5"/>
      <c r="Q147" s="6"/>
      <c r="R147" s="5"/>
      <c r="S147" s="6"/>
      <c r="T147" s="5"/>
      <c r="U147" s="6"/>
      <c r="V147" s="5"/>
      <c r="W147" s="5"/>
      <c r="X147" s="5"/>
      <c r="Y147" s="5"/>
      <c r="Z147" s="5"/>
    </row>
    <row r="148" spans="1:26" ht="15.75" customHeight="1">
      <c r="A148" s="5"/>
      <c r="B148" s="5"/>
      <c r="C148" s="6"/>
      <c r="D148" s="5"/>
      <c r="E148" s="6"/>
      <c r="F148" s="5"/>
      <c r="G148" s="6"/>
      <c r="H148" s="5"/>
      <c r="I148" s="6"/>
      <c r="J148" s="5"/>
      <c r="K148" s="6"/>
      <c r="L148" s="5"/>
      <c r="M148" s="6"/>
      <c r="N148" s="5"/>
      <c r="O148" s="6"/>
      <c r="P148" s="5"/>
      <c r="Q148" s="6"/>
      <c r="R148" s="5"/>
      <c r="S148" s="6"/>
      <c r="T148" s="5"/>
      <c r="U148" s="6"/>
      <c r="V148" s="5"/>
      <c r="W148" s="5"/>
      <c r="X148" s="5"/>
      <c r="Y148" s="5"/>
      <c r="Z148" s="5"/>
    </row>
    <row r="149" spans="1:26" ht="15.75" customHeight="1">
      <c r="A149" s="5"/>
      <c r="B149" s="5"/>
      <c r="C149" s="6"/>
      <c r="D149" s="5"/>
      <c r="E149" s="6"/>
      <c r="F149" s="5"/>
      <c r="G149" s="6"/>
      <c r="H149" s="5"/>
      <c r="I149" s="6"/>
      <c r="J149" s="5"/>
      <c r="K149" s="6"/>
      <c r="L149" s="5"/>
      <c r="M149" s="6"/>
      <c r="N149" s="5"/>
      <c r="O149" s="6"/>
      <c r="P149" s="5"/>
      <c r="Q149" s="6"/>
      <c r="R149" s="5"/>
      <c r="S149" s="6"/>
      <c r="T149" s="5"/>
      <c r="U149" s="6"/>
      <c r="V149" s="5"/>
      <c r="W149" s="5"/>
      <c r="X149" s="5"/>
      <c r="Y149" s="5"/>
      <c r="Z149" s="5"/>
    </row>
    <row r="150" spans="1:26" ht="15.75" customHeight="1">
      <c r="A150" s="5"/>
      <c r="B150" s="5"/>
      <c r="C150" s="6"/>
      <c r="D150" s="5"/>
      <c r="E150" s="6"/>
      <c r="F150" s="5"/>
      <c r="G150" s="6"/>
      <c r="H150" s="5"/>
      <c r="I150" s="6"/>
      <c r="J150" s="5"/>
      <c r="K150" s="6"/>
      <c r="L150" s="5"/>
      <c r="M150" s="6"/>
      <c r="N150" s="5"/>
      <c r="O150" s="6"/>
      <c r="P150" s="5"/>
      <c r="Q150" s="6"/>
      <c r="R150" s="5"/>
      <c r="S150" s="6"/>
      <c r="T150" s="5"/>
      <c r="U150" s="6"/>
      <c r="V150" s="5"/>
      <c r="W150" s="5"/>
      <c r="X150" s="5"/>
      <c r="Y150" s="5"/>
      <c r="Z150" s="5"/>
    </row>
    <row r="151" spans="1:26" ht="15.75" customHeight="1">
      <c r="A151" s="5"/>
      <c r="B151" s="5"/>
      <c r="C151" s="6"/>
      <c r="D151" s="5"/>
      <c r="E151" s="6"/>
      <c r="F151" s="5"/>
      <c r="G151" s="6"/>
      <c r="H151" s="5"/>
      <c r="I151" s="6"/>
      <c r="J151" s="5"/>
      <c r="K151" s="6"/>
      <c r="L151" s="5"/>
      <c r="M151" s="6"/>
      <c r="N151" s="5"/>
      <c r="O151" s="6"/>
      <c r="P151" s="5"/>
      <c r="Q151" s="6"/>
      <c r="R151" s="5"/>
      <c r="S151" s="6"/>
      <c r="T151" s="5"/>
      <c r="U151" s="6"/>
      <c r="V151" s="5"/>
      <c r="W151" s="5"/>
      <c r="X151" s="5"/>
      <c r="Y151" s="5"/>
      <c r="Z151" s="5"/>
    </row>
    <row r="152" spans="1:26" ht="15.75" customHeight="1">
      <c r="A152" s="5"/>
      <c r="B152" s="5"/>
      <c r="C152" s="6"/>
      <c r="D152" s="5"/>
      <c r="E152" s="6"/>
      <c r="F152" s="5"/>
      <c r="G152" s="6"/>
      <c r="H152" s="5"/>
      <c r="I152" s="6"/>
      <c r="J152" s="5"/>
      <c r="K152" s="6"/>
      <c r="L152" s="5"/>
      <c r="M152" s="6"/>
      <c r="N152" s="5"/>
      <c r="O152" s="6"/>
      <c r="P152" s="5"/>
      <c r="Q152" s="6"/>
      <c r="R152" s="5"/>
      <c r="S152" s="6"/>
      <c r="T152" s="5"/>
      <c r="U152" s="6"/>
      <c r="V152" s="5"/>
      <c r="W152" s="5"/>
      <c r="X152" s="5"/>
      <c r="Y152" s="5"/>
      <c r="Z152" s="5"/>
    </row>
    <row r="153" spans="1:26" ht="15.75" customHeight="1">
      <c r="A153" s="5"/>
      <c r="B153" s="5"/>
      <c r="C153" s="6"/>
      <c r="D153" s="5"/>
      <c r="E153" s="6"/>
      <c r="F153" s="5"/>
      <c r="G153" s="6"/>
      <c r="H153" s="5"/>
      <c r="I153" s="6"/>
      <c r="J153" s="5"/>
      <c r="K153" s="6"/>
      <c r="L153" s="5"/>
      <c r="M153" s="6"/>
      <c r="N153" s="5"/>
      <c r="O153" s="6"/>
      <c r="P153" s="5"/>
      <c r="Q153" s="6"/>
      <c r="R153" s="5"/>
      <c r="S153" s="6"/>
      <c r="T153" s="5"/>
      <c r="U153" s="6"/>
      <c r="V153" s="5"/>
      <c r="W153" s="5"/>
      <c r="X153" s="5"/>
      <c r="Y153" s="5"/>
      <c r="Z153" s="5"/>
    </row>
    <row r="154" spans="1:26" ht="15.75" customHeight="1">
      <c r="A154" s="5"/>
      <c r="B154" s="5"/>
      <c r="C154" s="6"/>
      <c r="D154" s="5"/>
      <c r="E154" s="6"/>
      <c r="F154" s="5"/>
      <c r="G154" s="6"/>
      <c r="H154" s="5"/>
      <c r="I154" s="6"/>
      <c r="J154" s="5"/>
      <c r="K154" s="6"/>
      <c r="L154" s="5"/>
      <c r="M154" s="6"/>
      <c r="N154" s="5"/>
      <c r="O154" s="6"/>
      <c r="P154" s="5"/>
      <c r="Q154" s="6"/>
      <c r="R154" s="5"/>
      <c r="S154" s="6"/>
      <c r="T154" s="5"/>
      <c r="U154" s="6"/>
      <c r="V154" s="5"/>
      <c r="W154" s="5"/>
      <c r="X154" s="5"/>
      <c r="Y154" s="5"/>
      <c r="Z154" s="5"/>
    </row>
    <row r="155" spans="1:26" ht="15.75" customHeight="1">
      <c r="A155" s="5"/>
      <c r="B155" s="5"/>
      <c r="C155" s="6"/>
      <c r="D155" s="5"/>
      <c r="E155" s="6"/>
      <c r="F155" s="5"/>
      <c r="G155" s="6"/>
      <c r="H155" s="5"/>
      <c r="I155" s="6"/>
      <c r="J155" s="5"/>
      <c r="K155" s="6"/>
      <c r="L155" s="5"/>
      <c r="M155" s="6"/>
      <c r="N155" s="5"/>
      <c r="O155" s="6"/>
      <c r="P155" s="5"/>
      <c r="Q155" s="6"/>
      <c r="R155" s="5"/>
      <c r="S155" s="6"/>
      <c r="T155" s="5"/>
      <c r="U155" s="6"/>
      <c r="V155" s="5"/>
      <c r="W155" s="5"/>
      <c r="X155" s="5"/>
      <c r="Y155" s="5"/>
      <c r="Z155" s="5"/>
    </row>
    <row r="156" spans="1:26" ht="15.75" customHeight="1">
      <c r="A156" s="5"/>
      <c r="B156" s="5"/>
      <c r="C156" s="6"/>
      <c r="D156" s="5"/>
      <c r="E156" s="6"/>
      <c r="F156" s="5"/>
      <c r="G156" s="6"/>
      <c r="H156" s="5"/>
      <c r="I156" s="6"/>
      <c r="J156" s="5"/>
      <c r="K156" s="6"/>
      <c r="L156" s="5"/>
      <c r="M156" s="6"/>
      <c r="N156" s="5"/>
      <c r="O156" s="6"/>
      <c r="P156" s="5"/>
      <c r="Q156" s="6"/>
      <c r="R156" s="5"/>
      <c r="S156" s="6"/>
      <c r="T156" s="5"/>
      <c r="U156" s="6"/>
      <c r="V156" s="5"/>
      <c r="W156" s="5"/>
      <c r="X156" s="5"/>
      <c r="Y156" s="5"/>
      <c r="Z156" s="5"/>
    </row>
    <row r="157" spans="1:26" ht="15.75" customHeight="1">
      <c r="A157" s="5"/>
      <c r="B157" s="5"/>
      <c r="C157" s="6"/>
      <c r="D157" s="5"/>
      <c r="E157" s="6"/>
      <c r="F157" s="5"/>
      <c r="G157" s="6"/>
      <c r="H157" s="5"/>
      <c r="I157" s="6"/>
      <c r="J157" s="5"/>
      <c r="K157" s="6"/>
      <c r="L157" s="5"/>
      <c r="M157" s="6"/>
      <c r="N157" s="5"/>
      <c r="O157" s="6"/>
      <c r="P157" s="5"/>
      <c r="Q157" s="6"/>
      <c r="R157" s="5"/>
      <c r="S157" s="6"/>
      <c r="T157" s="5"/>
      <c r="U157" s="6"/>
      <c r="V157" s="5"/>
      <c r="W157" s="5"/>
      <c r="X157" s="5"/>
      <c r="Y157" s="5"/>
      <c r="Z157" s="5"/>
    </row>
    <row r="158" spans="1:26" ht="15.75" customHeight="1">
      <c r="A158" s="5"/>
      <c r="B158" s="5"/>
      <c r="C158" s="6"/>
      <c r="D158" s="5"/>
      <c r="E158" s="6"/>
      <c r="F158" s="5"/>
      <c r="G158" s="6"/>
      <c r="H158" s="5"/>
      <c r="I158" s="6"/>
      <c r="J158" s="5"/>
      <c r="K158" s="6"/>
      <c r="L158" s="5"/>
      <c r="M158" s="6"/>
      <c r="N158" s="5"/>
      <c r="O158" s="6"/>
      <c r="P158" s="5"/>
      <c r="Q158" s="6"/>
      <c r="R158" s="5"/>
      <c r="S158" s="6"/>
      <c r="T158" s="5"/>
      <c r="U158" s="6"/>
      <c r="V158" s="5"/>
      <c r="W158" s="5"/>
      <c r="X158" s="5"/>
      <c r="Y158" s="5"/>
      <c r="Z158" s="5"/>
    </row>
    <row r="159" spans="1:26" ht="15.75" customHeight="1">
      <c r="A159" s="5"/>
      <c r="B159" s="5"/>
      <c r="C159" s="6"/>
      <c r="D159" s="5"/>
      <c r="E159" s="6"/>
      <c r="F159" s="5"/>
      <c r="G159" s="6"/>
      <c r="H159" s="5"/>
      <c r="I159" s="6"/>
      <c r="J159" s="5"/>
      <c r="K159" s="6"/>
      <c r="L159" s="5"/>
      <c r="M159" s="6"/>
      <c r="N159" s="5"/>
      <c r="O159" s="6"/>
      <c r="P159" s="5"/>
      <c r="Q159" s="6"/>
      <c r="R159" s="5"/>
      <c r="S159" s="6"/>
      <c r="T159" s="5"/>
      <c r="U159" s="6"/>
      <c r="V159" s="5"/>
      <c r="W159" s="5"/>
      <c r="X159" s="5"/>
      <c r="Y159" s="5"/>
      <c r="Z159" s="5"/>
    </row>
    <row r="160" spans="1:26" ht="15.75" customHeight="1">
      <c r="A160" s="5"/>
      <c r="B160" s="5"/>
      <c r="C160" s="6"/>
      <c r="D160" s="5"/>
      <c r="E160" s="6"/>
      <c r="F160" s="5"/>
      <c r="G160" s="6"/>
      <c r="H160" s="5"/>
      <c r="I160" s="6"/>
      <c r="J160" s="5"/>
      <c r="K160" s="6"/>
      <c r="L160" s="5"/>
      <c r="M160" s="6"/>
      <c r="N160" s="5"/>
      <c r="O160" s="6"/>
      <c r="P160" s="5"/>
      <c r="Q160" s="6"/>
      <c r="R160" s="5"/>
      <c r="S160" s="6"/>
      <c r="T160" s="5"/>
      <c r="U160" s="6"/>
      <c r="V160" s="5"/>
      <c r="W160" s="5"/>
      <c r="X160" s="5"/>
      <c r="Y160" s="5"/>
      <c r="Z160" s="5"/>
    </row>
    <row r="161" spans="1:26" ht="15.75" customHeight="1">
      <c r="A161" s="5"/>
      <c r="B161" s="5"/>
      <c r="C161" s="6"/>
      <c r="D161" s="5"/>
      <c r="E161" s="6"/>
      <c r="F161" s="5"/>
      <c r="G161" s="6"/>
      <c r="H161" s="5"/>
      <c r="I161" s="6"/>
      <c r="J161" s="5"/>
      <c r="K161" s="6"/>
      <c r="L161" s="5"/>
      <c r="M161" s="6"/>
      <c r="N161" s="5"/>
      <c r="O161" s="6"/>
      <c r="P161" s="5"/>
      <c r="Q161" s="6"/>
      <c r="R161" s="5"/>
      <c r="S161" s="6"/>
      <c r="T161" s="5"/>
      <c r="U161" s="6"/>
      <c r="V161" s="5"/>
      <c r="W161" s="5"/>
      <c r="X161" s="5"/>
      <c r="Y161" s="5"/>
      <c r="Z161" s="5"/>
    </row>
    <row r="162" spans="1:26" ht="15.75" customHeight="1">
      <c r="A162" s="5"/>
      <c r="B162" s="5"/>
      <c r="C162" s="6"/>
      <c r="D162" s="5"/>
      <c r="E162" s="6"/>
      <c r="F162" s="5"/>
      <c r="G162" s="6"/>
      <c r="H162" s="5"/>
      <c r="I162" s="6"/>
      <c r="J162" s="5"/>
      <c r="K162" s="6"/>
      <c r="L162" s="5"/>
      <c r="M162" s="6"/>
      <c r="N162" s="5"/>
      <c r="O162" s="6"/>
      <c r="P162" s="5"/>
      <c r="Q162" s="6"/>
      <c r="R162" s="5"/>
      <c r="S162" s="6"/>
      <c r="T162" s="5"/>
      <c r="U162" s="6"/>
      <c r="V162" s="5"/>
      <c r="W162" s="5"/>
      <c r="X162" s="5"/>
      <c r="Y162" s="5"/>
      <c r="Z162" s="5"/>
    </row>
    <row r="163" spans="1:26" ht="15.75" customHeight="1">
      <c r="A163" s="5"/>
      <c r="B163" s="5"/>
      <c r="C163" s="6"/>
      <c r="D163" s="5"/>
      <c r="E163" s="6"/>
      <c r="F163" s="5"/>
      <c r="G163" s="6"/>
      <c r="H163" s="5"/>
      <c r="I163" s="6"/>
      <c r="J163" s="5"/>
      <c r="K163" s="6"/>
      <c r="L163" s="5"/>
      <c r="M163" s="6"/>
      <c r="N163" s="5"/>
      <c r="O163" s="6"/>
      <c r="P163" s="5"/>
      <c r="Q163" s="6"/>
      <c r="R163" s="5"/>
      <c r="S163" s="6"/>
      <c r="T163" s="5"/>
      <c r="U163" s="6"/>
      <c r="V163" s="5"/>
      <c r="W163" s="5"/>
      <c r="X163" s="5"/>
      <c r="Y163" s="5"/>
      <c r="Z163" s="5"/>
    </row>
    <row r="164" spans="1:26" ht="15.75" customHeight="1">
      <c r="A164" s="5"/>
      <c r="B164" s="5"/>
      <c r="C164" s="6"/>
      <c r="D164" s="5"/>
      <c r="E164" s="6"/>
      <c r="F164" s="5"/>
      <c r="G164" s="6"/>
      <c r="H164" s="5"/>
      <c r="I164" s="6"/>
      <c r="J164" s="5"/>
      <c r="K164" s="6"/>
      <c r="L164" s="5"/>
      <c r="M164" s="6"/>
      <c r="N164" s="5"/>
      <c r="O164" s="6"/>
      <c r="P164" s="5"/>
      <c r="Q164" s="6"/>
      <c r="R164" s="5"/>
      <c r="S164" s="6"/>
      <c r="T164" s="5"/>
      <c r="U164" s="6"/>
      <c r="V164" s="5"/>
      <c r="W164" s="5"/>
      <c r="X164" s="5"/>
      <c r="Y164" s="5"/>
      <c r="Z164" s="5"/>
    </row>
    <row r="165" spans="1:26" ht="15.75" customHeight="1">
      <c r="A165" s="5"/>
      <c r="B165" s="5"/>
      <c r="C165" s="6"/>
      <c r="D165" s="5"/>
      <c r="E165" s="6"/>
      <c r="F165" s="5"/>
      <c r="G165" s="6"/>
      <c r="H165" s="5"/>
      <c r="I165" s="6"/>
      <c r="J165" s="5"/>
      <c r="K165" s="6"/>
      <c r="L165" s="5"/>
      <c r="M165" s="6"/>
      <c r="N165" s="5"/>
      <c r="O165" s="6"/>
      <c r="P165" s="5"/>
      <c r="Q165" s="6"/>
      <c r="R165" s="5"/>
      <c r="S165" s="6"/>
      <c r="T165" s="5"/>
      <c r="U165" s="6"/>
      <c r="V165" s="5"/>
      <c r="W165" s="5"/>
      <c r="X165" s="5"/>
      <c r="Y165" s="5"/>
      <c r="Z165" s="5"/>
    </row>
    <row r="166" spans="1:26" ht="15.75" customHeight="1">
      <c r="A166" s="5"/>
      <c r="B166" s="5"/>
      <c r="C166" s="6"/>
      <c r="D166" s="5"/>
      <c r="E166" s="6"/>
      <c r="F166" s="5"/>
      <c r="G166" s="6"/>
      <c r="H166" s="5"/>
      <c r="I166" s="6"/>
      <c r="J166" s="5"/>
      <c r="K166" s="6"/>
      <c r="L166" s="5"/>
      <c r="M166" s="6"/>
      <c r="N166" s="5"/>
      <c r="O166" s="6"/>
      <c r="P166" s="5"/>
      <c r="Q166" s="6"/>
      <c r="R166" s="5"/>
      <c r="S166" s="6"/>
      <c r="T166" s="5"/>
      <c r="U166" s="6"/>
      <c r="V166" s="5"/>
      <c r="W166" s="5"/>
      <c r="X166" s="5"/>
      <c r="Y166" s="5"/>
      <c r="Z166" s="5"/>
    </row>
    <row r="167" spans="1:26" ht="15.75" customHeight="1">
      <c r="A167" s="5"/>
      <c r="B167" s="5"/>
      <c r="C167" s="6"/>
      <c r="D167" s="5"/>
      <c r="E167" s="6"/>
      <c r="F167" s="5"/>
      <c r="G167" s="6"/>
      <c r="H167" s="5"/>
      <c r="I167" s="6"/>
      <c r="J167" s="5"/>
      <c r="K167" s="6"/>
      <c r="L167" s="5"/>
      <c r="M167" s="6"/>
      <c r="N167" s="5"/>
      <c r="O167" s="6"/>
      <c r="P167" s="5"/>
      <c r="Q167" s="6"/>
      <c r="R167" s="5"/>
      <c r="S167" s="6"/>
      <c r="T167" s="5"/>
      <c r="U167" s="6"/>
      <c r="V167" s="5"/>
      <c r="W167" s="5"/>
      <c r="X167" s="5"/>
      <c r="Y167" s="5"/>
      <c r="Z167" s="5"/>
    </row>
    <row r="168" spans="1:26" ht="15.75" customHeight="1">
      <c r="A168" s="5"/>
      <c r="B168" s="5"/>
      <c r="C168" s="6"/>
      <c r="D168" s="5"/>
      <c r="E168" s="6"/>
      <c r="F168" s="5"/>
      <c r="G168" s="6"/>
      <c r="H168" s="5"/>
      <c r="I168" s="6"/>
      <c r="J168" s="5"/>
      <c r="K168" s="6"/>
      <c r="L168" s="5"/>
      <c r="M168" s="6"/>
      <c r="N168" s="5"/>
      <c r="O168" s="6"/>
      <c r="P168" s="5"/>
      <c r="Q168" s="6"/>
      <c r="R168" s="5"/>
      <c r="S168" s="6"/>
      <c r="T168" s="5"/>
      <c r="U168" s="6"/>
      <c r="V168" s="5"/>
      <c r="W168" s="5"/>
      <c r="X168" s="5"/>
      <c r="Y168" s="5"/>
      <c r="Z168" s="5"/>
    </row>
    <row r="169" spans="1:26" ht="15.75" customHeight="1">
      <c r="A169" s="5"/>
      <c r="B169" s="5"/>
      <c r="C169" s="6"/>
      <c r="D169" s="5"/>
      <c r="E169" s="6"/>
      <c r="F169" s="5"/>
      <c r="G169" s="6"/>
      <c r="H169" s="5"/>
      <c r="I169" s="6"/>
      <c r="J169" s="5"/>
      <c r="K169" s="6"/>
      <c r="L169" s="5"/>
      <c r="M169" s="6"/>
      <c r="N169" s="5"/>
      <c r="O169" s="6"/>
      <c r="P169" s="5"/>
      <c r="Q169" s="6"/>
      <c r="R169" s="5"/>
      <c r="S169" s="6"/>
      <c r="T169" s="5"/>
      <c r="U169" s="6"/>
      <c r="V169" s="5"/>
      <c r="W169" s="5"/>
      <c r="X169" s="5"/>
      <c r="Y169" s="5"/>
      <c r="Z169" s="5"/>
    </row>
    <row r="170" spans="1:26" ht="15.75" customHeight="1">
      <c r="A170" s="5"/>
      <c r="B170" s="5"/>
      <c r="C170" s="6"/>
      <c r="D170" s="5"/>
      <c r="E170" s="6"/>
      <c r="F170" s="5"/>
      <c r="G170" s="6"/>
      <c r="H170" s="5"/>
      <c r="I170" s="6"/>
      <c r="J170" s="5"/>
      <c r="K170" s="6"/>
      <c r="L170" s="5"/>
      <c r="M170" s="6"/>
      <c r="N170" s="5"/>
      <c r="O170" s="6"/>
      <c r="P170" s="5"/>
      <c r="Q170" s="6"/>
      <c r="R170" s="5"/>
      <c r="S170" s="6"/>
      <c r="T170" s="5"/>
      <c r="U170" s="6"/>
      <c r="V170" s="5"/>
      <c r="W170" s="5"/>
      <c r="X170" s="5"/>
      <c r="Y170" s="5"/>
      <c r="Z170" s="5"/>
    </row>
    <row r="171" spans="1:26" ht="15.75" customHeight="1">
      <c r="A171" s="5"/>
      <c r="B171" s="5"/>
      <c r="C171" s="6"/>
      <c r="D171" s="5"/>
      <c r="E171" s="6"/>
      <c r="F171" s="5"/>
      <c r="G171" s="6"/>
      <c r="H171" s="5"/>
      <c r="I171" s="6"/>
      <c r="J171" s="5"/>
      <c r="K171" s="6"/>
      <c r="L171" s="5"/>
      <c r="M171" s="6"/>
      <c r="N171" s="5"/>
      <c r="O171" s="6"/>
      <c r="P171" s="5"/>
      <c r="Q171" s="6"/>
      <c r="R171" s="5"/>
      <c r="S171" s="6"/>
      <c r="T171" s="5"/>
      <c r="U171" s="6"/>
      <c r="V171" s="5"/>
      <c r="W171" s="5"/>
      <c r="X171" s="5"/>
      <c r="Y171" s="5"/>
      <c r="Z171" s="5"/>
    </row>
    <row r="172" spans="1:26" ht="15.75" customHeight="1">
      <c r="A172" s="5"/>
      <c r="B172" s="5"/>
      <c r="C172" s="6"/>
      <c r="D172" s="5"/>
      <c r="E172" s="6"/>
      <c r="F172" s="5"/>
      <c r="G172" s="6"/>
      <c r="H172" s="5"/>
      <c r="I172" s="6"/>
      <c r="J172" s="5"/>
      <c r="K172" s="6"/>
      <c r="L172" s="5"/>
      <c r="M172" s="6"/>
      <c r="N172" s="5"/>
      <c r="O172" s="6"/>
      <c r="P172" s="5"/>
      <c r="Q172" s="6"/>
      <c r="R172" s="5"/>
      <c r="S172" s="6"/>
      <c r="T172" s="5"/>
      <c r="U172" s="6"/>
      <c r="V172" s="5"/>
      <c r="W172" s="5"/>
      <c r="X172" s="5"/>
      <c r="Y172" s="5"/>
      <c r="Z172" s="5"/>
    </row>
    <row r="173" spans="1:26" ht="15.75" customHeight="1">
      <c r="A173" s="5"/>
      <c r="B173" s="5"/>
      <c r="C173" s="6"/>
      <c r="D173" s="5"/>
      <c r="E173" s="6"/>
      <c r="F173" s="5"/>
      <c r="G173" s="6"/>
      <c r="H173" s="5"/>
      <c r="I173" s="6"/>
      <c r="J173" s="5"/>
      <c r="K173" s="6"/>
      <c r="L173" s="5"/>
      <c r="M173" s="6"/>
      <c r="N173" s="5"/>
      <c r="O173" s="6"/>
      <c r="P173" s="5"/>
      <c r="Q173" s="6"/>
      <c r="R173" s="5"/>
      <c r="S173" s="6"/>
      <c r="T173" s="5"/>
      <c r="U173" s="6"/>
      <c r="V173" s="5"/>
      <c r="W173" s="5"/>
      <c r="X173" s="5"/>
      <c r="Y173" s="5"/>
      <c r="Z173" s="5"/>
    </row>
    <row r="174" spans="1:26" ht="15.75" customHeight="1">
      <c r="A174" s="5"/>
      <c r="B174" s="5"/>
      <c r="C174" s="6"/>
      <c r="D174" s="5"/>
      <c r="E174" s="6"/>
      <c r="F174" s="5"/>
      <c r="G174" s="6"/>
      <c r="H174" s="5"/>
      <c r="I174" s="6"/>
      <c r="J174" s="5"/>
      <c r="K174" s="6"/>
      <c r="L174" s="5"/>
      <c r="M174" s="6"/>
      <c r="N174" s="5"/>
      <c r="O174" s="6"/>
      <c r="P174" s="5"/>
      <c r="Q174" s="6"/>
      <c r="R174" s="5"/>
      <c r="S174" s="6"/>
      <c r="T174" s="5"/>
      <c r="U174" s="6"/>
      <c r="V174" s="5"/>
      <c r="W174" s="5"/>
      <c r="X174" s="5"/>
      <c r="Y174" s="5"/>
      <c r="Z174" s="5"/>
    </row>
    <row r="175" spans="1:26" ht="15.75" customHeight="1">
      <c r="A175" s="5"/>
      <c r="B175" s="5"/>
      <c r="C175" s="6"/>
      <c r="D175" s="5"/>
      <c r="E175" s="6"/>
      <c r="F175" s="5"/>
      <c r="G175" s="6"/>
      <c r="H175" s="5"/>
      <c r="I175" s="6"/>
      <c r="J175" s="5"/>
      <c r="K175" s="6"/>
      <c r="L175" s="5"/>
      <c r="M175" s="6"/>
      <c r="N175" s="5"/>
      <c r="O175" s="6"/>
      <c r="P175" s="5"/>
      <c r="Q175" s="6"/>
      <c r="R175" s="5"/>
      <c r="S175" s="6"/>
      <c r="T175" s="5"/>
      <c r="U175" s="6"/>
      <c r="V175" s="5"/>
      <c r="W175" s="5"/>
      <c r="X175" s="5"/>
      <c r="Y175" s="5"/>
      <c r="Z175" s="5"/>
    </row>
    <row r="176" spans="1:26" ht="15.75" customHeight="1">
      <c r="A176" s="5"/>
      <c r="B176" s="5"/>
      <c r="C176" s="6"/>
      <c r="D176" s="5"/>
      <c r="E176" s="6"/>
      <c r="F176" s="5"/>
      <c r="G176" s="6"/>
      <c r="H176" s="5"/>
      <c r="I176" s="6"/>
      <c r="J176" s="5"/>
      <c r="K176" s="6"/>
      <c r="L176" s="5"/>
      <c r="M176" s="6"/>
      <c r="N176" s="5"/>
      <c r="O176" s="6"/>
      <c r="P176" s="5"/>
      <c r="Q176" s="6"/>
      <c r="R176" s="5"/>
      <c r="S176" s="6"/>
      <c r="T176" s="5"/>
      <c r="U176" s="6"/>
      <c r="V176" s="5"/>
      <c r="W176" s="5"/>
      <c r="X176" s="5"/>
      <c r="Y176" s="5"/>
      <c r="Z176" s="5"/>
    </row>
    <row r="177" spans="1:26" ht="15.75" customHeight="1">
      <c r="A177" s="5"/>
      <c r="B177" s="5"/>
      <c r="C177" s="6"/>
      <c r="D177" s="5"/>
      <c r="E177" s="6"/>
      <c r="F177" s="5"/>
      <c r="G177" s="6"/>
      <c r="H177" s="5"/>
      <c r="I177" s="6"/>
      <c r="J177" s="5"/>
      <c r="K177" s="6"/>
      <c r="L177" s="5"/>
      <c r="M177" s="6"/>
      <c r="N177" s="5"/>
      <c r="O177" s="6"/>
      <c r="P177" s="5"/>
      <c r="Q177" s="6"/>
      <c r="R177" s="5"/>
      <c r="S177" s="6"/>
      <c r="T177" s="5"/>
      <c r="U177" s="6"/>
      <c r="V177" s="5"/>
      <c r="W177" s="5"/>
      <c r="X177" s="5"/>
      <c r="Y177" s="5"/>
      <c r="Z177" s="5"/>
    </row>
    <row r="178" spans="1:26" ht="15.75" customHeight="1">
      <c r="A178" s="5"/>
      <c r="B178" s="5"/>
      <c r="C178" s="6"/>
      <c r="D178" s="5"/>
      <c r="E178" s="6"/>
      <c r="F178" s="5"/>
      <c r="G178" s="6"/>
      <c r="H178" s="5"/>
      <c r="I178" s="6"/>
      <c r="J178" s="5"/>
      <c r="K178" s="6"/>
      <c r="L178" s="5"/>
      <c r="M178" s="6"/>
      <c r="N178" s="5"/>
      <c r="O178" s="6"/>
      <c r="P178" s="5"/>
      <c r="Q178" s="6"/>
      <c r="R178" s="5"/>
      <c r="S178" s="6"/>
      <c r="T178" s="5"/>
      <c r="U178" s="6"/>
      <c r="V178" s="5"/>
      <c r="W178" s="5"/>
      <c r="X178" s="5"/>
      <c r="Y178" s="5"/>
      <c r="Z178" s="5"/>
    </row>
    <row r="179" spans="1:26" ht="15.75" customHeight="1">
      <c r="A179" s="5"/>
      <c r="B179" s="5"/>
      <c r="C179" s="6"/>
      <c r="D179" s="5"/>
      <c r="E179" s="6"/>
      <c r="F179" s="5"/>
      <c r="G179" s="6"/>
      <c r="H179" s="5"/>
      <c r="I179" s="6"/>
      <c r="J179" s="5"/>
      <c r="K179" s="6"/>
      <c r="L179" s="5"/>
      <c r="M179" s="6"/>
      <c r="N179" s="5"/>
      <c r="O179" s="6"/>
      <c r="P179" s="5"/>
      <c r="Q179" s="6"/>
      <c r="R179" s="5"/>
      <c r="S179" s="6"/>
      <c r="T179" s="5"/>
      <c r="U179" s="6"/>
      <c r="V179" s="5"/>
      <c r="W179" s="5"/>
      <c r="X179" s="5"/>
      <c r="Y179" s="5"/>
      <c r="Z179" s="5"/>
    </row>
    <row r="180" spans="1:26" ht="15.75" customHeight="1">
      <c r="A180" s="5"/>
      <c r="B180" s="5"/>
      <c r="C180" s="6"/>
      <c r="D180" s="5"/>
      <c r="E180" s="6"/>
      <c r="F180" s="5"/>
      <c r="G180" s="6"/>
      <c r="H180" s="5"/>
      <c r="I180" s="6"/>
      <c r="J180" s="5"/>
      <c r="K180" s="6"/>
      <c r="L180" s="5"/>
      <c r="M180" s="6"/>
      <c r="N180" s="5"/>
      <c r="O180" s="6"/>
      <c r="P180" s="5"/>
      <c r="Q180" s="6"/>
      <c r="R180" s="5"/>
      <c r="S180" s="6"/>
      <c r="T180" s="5"/>
      <c r="U180" s="6"/>
      <c r="V180" s="5"/>
      <c r="W180" s="5"/>
      <c r="X180" s="5"/>
      <c r="Y180" s="5"/>
      <c r="Z180" s="5"/>
    </row>
    <row r="181" spans="1:26" ht="15.75" customHeight="1">
      <c r="A181" s="5"/>
      <c r="B181" s="5"/>
      <c r="C181" s="6"/>
      <c r="D181" s="5"/>
      <c r="E181" s="6"/>
      <c r="F181" s="5"/>
      <c r="G181" s="6"/>
      <c r="H181" s="5"/>
      <c r="I181" s="6"/>
      <c r="J181" s="5"/>
      <c r="K181" s="6"/>
      <c r="L181" s="5"/>
      <c r="M181" s="6"/>
      <c r="N181" s="5"/>
      <c r="O181" s="6"/>
      <c r="P181" s="5"/>
      <c r="Q181" s="6"/>
      <c r="R181" s="5"/>
      <c r="S181" s="6"/>
      <c r="T181" s="5"/>
      <c r="U181" s="6"/>
      <c r="V181" s="5"/>
      <c r="W181" s="5"/>
      <c r="X181" s="5"/>
      <c r="Y181" s="5"/>
      <c r="Z181" s="5"/>
    </row>
    <row r="182" spans="1:26" ht="15.75" customHeight="1">
      <c r="A182" s="5"/>
      <c r="B182" s="5"/>
      <c r="C182" s="6"/>
      <c r="D182" s="5"/>
      <c r="E182" s="6"/>
      <c r="F182" s="5"/>
      <c r="G182" s="6"/>
      <c r="H182" s="5"/>
      <c r="I182" s="6"/>
      <c r="J182" s="5"/>
      <c r="K182" s="6"/>
      <c r="L182" s="5"/>
      <c r="M182" s="6"/>
      <c r="N182" s="5"/>
      <c r="O182" s="6"/>
      <c r="P182" s="5"/>
      <c r="Q182" s="6"/>
      <c r="R182" s="5"/>
      <c r="S182" s="6"/>
      <c r="T182" s="5"/>
      <c r="U182" s="6"/>
      <c r="V182" s="5"/>
      <c r="W182" s="5"/>
      <c r="X182" s="5"/>
      <c r="Y182" s="5"/>
      <c r="Z182" s="5"/>
    </row>
    <row r="183" spans="1:26" ht="15.75" customHeight="1">
      <c r="A183" s="5"/>
      <c r="B183" s="5"/>
      <c r="C183" s="6"/>
      <c r="D183" s="5"/>
      <c r="E183" s="6"/>
      <c r="F183" s="5"/>
      <c r="G183" s="6"/>
      <c r="H183" s="5"/>
      <c r="I183" s="6"/>
      <c r="J183" s="5"/>
      <c r="K183" s="6"/>
      <c r="L183" s="5"/>
      <c r="M183" s="6"/>
      <c r="N183" s="5"/>
      <c r="O183" s="6"/>
      <c r="P183" s="5"/>
      <c r="Q183" s="6"/>
      <c r="R183" s="5"/>
      <c r="S183" s="6"/>
      <c r="T183" s="5"/>
      <c r="U183" s="6"/>
      <c r="V183" s="5"/>
      <c r="W183" s="5"/>
      <c r="X183" s="5"/>
      <c r="Y183" s="5"/>
      <c r="Z183" s="5"/>
    </row>
    <row r="184" spans="1:26" ht="15.75" customHeight="1">
      <c r="A184" s="5"/>
      <c r="B184" s="5"/>
      <c r="C184" s="6"/>
      <c r="D184" s="5"/>
      <c r="E184" s="6"/>
      <c r="F184" s="5"/>
      <c r="G184" s="6"/>
      <c r="H184" s="5"/>
      <c r="I184" s="6"/>
      <c r="J184" s="5"/>
      <c r="K184" s="6"/>
      <c r="L184" s="5"/>
      <c r="M184" s="6"/>
      <c r="N184" s="5"/>
      <c r="O184" s="6"/>
      <c r="P184" s="5"/>
      <c r="Q184" s="6"/>
      <c r="R184" s="5"/>
      <c r="S184" s="6"/>
      <c r="T184" s="5"/>
      <c r="U184" s="6"/>
      <c r="V184" s="5"/>
      <c r="W184" s="5"/>
      <c r="X184" s="5"/>
      <c r="Y184" s="5"/>
      <c r="Z184" s="5"/>
    </row>
    <row r="185" spans="1:26" ht="15.75" customHeight="1">
      <c r="A185" s="5"/>
      <c r="B185" s="5"/>
      <c r="C185" s="6"/>
      <c r="D185" s="5"/>
      <c r="E185" s="6"/>
      <c r="F185" s="5"/>
      <c r="G185" s="6"/>
      <c r="H185" s="5"/>
      <c r="I185" s="6"/>
      <c r="J185" s="5"/>
      <c r="K185" s="6"/>
      <c r="L185" s="5"/>
      <c r="M185" s="6"/>
      <c r="N185" s="5"/>
      <c r="O185" s="6"/>
      <c r="P185" s="5"/>
      <c r="Q185" s="6"/>
      <c r="R185" s="5"/>
      <c r="S185" s="6"/>
      <c r="T185" s="5"/>
      <c r="U185" s="6"/>
      <c r="V185" s="5"/>
      <c r="W185" s="5"/>
      <c r="X185" s="5"/>
      <c r="Y185" s="5"/>
      <c r="Z185" s="5"/>
    </row>
    <row r="186" spans="1:26" ht="15.75" customHeight="1">
      <c r="A186" s="5"/>
      <c r="B186" s="5"/>
      <c r="C186" s="6"/>
      <c r="D186" s="5"/>
      <c r="E186" s="6"/>
      <c r="F186" s="5"/>
      <c r="G186" s="6"/>
      <c r="H186" s="5"/>
      <c r="I186" s="6"/>
      <c r="J186" s="5"/>
      <c r="K186" s="6"/>
      <c r="L186" s="5"/>
      <c r="M186" s="6"/>
      <c r="N186" s="5"/>
      <c r="O186" s="6"/>
      <c r="P186" s="5"/>
      <c r="Q186" s="6"/>
      <c r="R186" s="5"/>
      <c r="S186" s="6"/>
      <c r="T186" s="5"/>
      <c r="U186" s="6"/>
      <c r="V186" s="5"/>
      <c r="W186" s="5"/>
      <c r="X186" s="5"/>
      <c r="Y186" s="5"/>
      <c r="Z186" s="5"/>
    </row>
    <row r="187" spans="1:26" ht="15.75" customHeight="1">
      <c r="A187" s="5"/>
      <c r="B187" s="5"/>
      <c r="C187" s="6"/>
      <c r="D187" s="5"/>
      <c r="E187" s="6"/>
      <c r="F187" s="5"/>
      <c r="G187" s="6"/>
      <c r="H187" s="5"/>
      <c r="I187" s="6"/>
      <c r="J187" s="5"/>
      <c r="K187" s="6"/>
      <c r="L187" s="5"/>
      <c r="M187" s="6"/>
      <c r="N187" s="5"/>
      <c r="O187" s="6"/>
      <c r="P187" s="5"/>
      <c r="Q187" s="6"/>
      <c r="R187" s="5"/>
      <c r="S187" s="6"/>
      <c r="T187" s="5"/>
      <c r="U187" s="6"/>
      <c r="V187" s="5"/>
      <c r="W187" s="5"/>
      <c r="X187" s="5"/>
      <c r="Y187" s="5"/>
      <c r="Z187" s="5"/>
    </row>
    <row r="188" spans="1:26" ht="15.75" customHeight="1">
      <c r="A188" s="5"/>
      <c r="B188" s="5"/>
      <c r="C188" s="6"/>
      <c r="D188" s="5"/>
      <c r="E188" s="6"/>
      <c r="F188" s="5"/>
      <c r="G188" s="6"/>
      <c r="H188" s="5"/>
      <c r="I188" s="6"/>
      <c r="J188" s="5"/>
      <c r="K188" s="6"/>
      <c r="L188" s="5"/>
      <c r="M188" s="6"/>
      <c r="N188" s="5"/>
      <c r="O188" s="6"/>
      <c r="P188" s="5"/>
      <c r="Q188" s="6"/>
      <c r="R188" s="5"/>
      <c r="S188" s="6"/>
      <c r="T188" s="5"/>
      <c r="U188" s="6"/>
      <c r="V188" s="5"/>
      <c r="W188" s="5"/>
      <c r="X188" s="5"/>
      <c r="Y188" s="5"/>
      <c r="Z188" s="5"/>
    </row>
    <row r="189" spans="1:26" ht="15.75" customHeight="1">
      <c r="A189" s="5"/>
      <c r="B189" s="5"/>
      <c r="C189" s="6"/>
      <c r="D189" s="5"/>
      <c r="E189" s="6"/>
      <c r="F189" s="5"/>
      <c r="G189" s="6"/>
      <c r="H189" s="5"/>
      <c r="I189" s="6"/>
      <c r="J189" s="5"/>
      <c r="K189" s="6"/>
      <c r="L189" s="5"/>
      <c r="M189" s="6"/>
      <c r="N189" s="5"/>
      <c r="O189" s="6"/>
      <c r="P189" s="5"/>
      <c r="Q189" s="6"/>
      <c r="R189" s="5"/>
      <c r="S189" s="6"/>
      <c r="T189" s="5"/>
      <c r="U189" s="6"/>
      <c r="V189" s="5"/>
      <c r="W189" s="5"/>
      <c r="X189" s="5"/>
      <c r="Y189" s="5"/>
      <c r="Z189" s="5"/>
    </row>
    <row r="190" spans="1:26" ht="15.75" customHeight="1">
      <c r="A190" s="5"/>
      <c r="B190" s="5"/>
      <c r="C190" s="6"/>
      <c r="D190" s="5"/>
      <c r="E190" s="6"/>
      <c r="F190" s="5"/>
      <c r="G190" s="6"/>
      <c r="H190" s="5"/>
      <c r="I190" s="6"/>
      <c r="J190" s="5"/>
      <c r="K190" s="6"/>
      <c r="L190" s="5"/>
      <c r="M190" s="6"/>
      <c r="N190" s="5"/>
      <c r="O190" s="6"/>
      <c r="P190" s="5"/>
      <c r="Q190" s="6"/>
      <c r="R190" s="5"/>
      <c r="S190" s="6"/>
      <c r="T190" s="5"/>
      <c r="U190" s="6"/>
      <c r="V190" s="5"/>
      <c r="W190" s="5"/>
      <c r="X190" s="5"/>
      <c r="Y190" s="5"/>
      <c r="Z190" s="5"/>
    </row>
    <row r="191" spans="1:26" ht="15.75" customHeight="1">
      <c r="A191" s="5"/>
      <c r="B191" s="5"/>
      <c r="C191" s="6"/>
      <c r="D191" s="5"/>
      <c r="E191" s="6"/>
      <c r="F191" s="5"/>
      <c r="G191" s="6"/>
      <c r="H191" s="5"/>
      <c r="I191" s="6"/>
      <c r="J191" s="5"/>
      <c r="K191" s="6"/>
      <c r="L191" s="5"/>
      <c r="M191" s="6"/>
      <c r="N191" s="5"/>
      <c r="O191" s="6"/>
      <c r="P191" s="5"/>
      <c r="Q191" s="6"/>
      <c r="R191" s="5"/>
      <c r="S191" s="6"/>
      <c r="T191" s="5"/>
      <c r="U191" s="6"/>
      <c r="V191" s="5"/>
      <c r="W191" s="5"/>
      <c r="X191" s="5"/>
      <c r="Y191" s="5"/>
      <c r="Z191" s="5"/>
    </row>
    <row r="192" spans="1:26" ht="15.75" customHeight="1">
      <c r="A192" s="5"/>
      <c r="B192" s="5"/>
      <c r="C192" s="6"/>
      <c r="D192" s="5"/>
      <c r="E192" s="6"/>
      <c r="F192" s="5"/>
      <c r="G192" s="6"/>
      <c r="H192" s="5"/>
      <c r="I192" s="6"/>
      <c r="J192" s="5"/>
      <c r="K192" s="6"/>
      <c r="L192" s="5"/>
      <c r="M192" s="6"/>
      <c r="N192" s="5"/>
      <c r="O192" s="6"/>
      <c r="P192" s="5"/>
      <c r="Q192" s="6"/>
      <c r="R192" s="5"/>
      <c r="S192" s="6"/>
      <c r="T192" s="5"/>
      <c r="U192" s="6"/>
      <c r="V192" s="5"/>
      <c r="W192" s="5"/>
      <c r="X192" s="5"/>
      <c r="Y192" s="5"/>
      <c r="Z192" s="5"/>
    </row>
    <row r="193" spans="1:26" ht="15.75" customHeight="1">
      <c r="A193" s="5"/>
      <c r="B193" s="5"/>
      <c r="C193" s="6"/>
      <c r="D193" s="5"/>
      <c r="E193" s="6"/>
      <c r="F193" s="5"/>
      <c r="G193" s="6"/>
      <c r="H193" s="5"/>
      <c r="I193" s="6"/>
      <c r="J193" s="5"/>
      <c r="K193" s="6"/>
      <c r="L193" s="5"/>
      <c r="M193" s="6"/>
      <c r="N193" s="5"/>
      <c r="O193" s="6"/>
      <c r="P193" s="5"/>
      <c r="Q193" s="6"/>
      <c r="R193" s="5"/>
      <c r="S193" s="6"/>
      <c r="T193" s="5"/>
      <c r="U193" s="6"/>
      <c r="V193" s="5"/>
      <c r="W193" s="5"/>
      <c r="X193" s="5"/>
      <c r="Y193" s="5"/>
      <c r="Z193" s="5"/>
    </row>
    <row r="194" spans="1:26" ht="15.75" customHeight="1">
      <c r="A194" s="5"/>
      <c r="B194" s="5"/>
      <c r="C194" s="6"/>
      <c r="D194" s="5"/>
      <c r="E194" s="6"/>
      <c r="F194" s="5"/>
      <c r="G194" s="6"/>
      <c r="H194" s="5"/>
      <c r="I194" s="6"/>
      <c r="J194" s="5"/>
      <c r="K194" s="6"/>
      <c r="L194" s="5"/>
      <c r="M194" s="6"/>
      <c r="N194" s="5"/>
      <c r="O194" s="6"/>
      <c r="P194" s="5"/>
      <c r="Q194" s="6"/>
      <c r="R194" s="5"/>
      <c r="S194" s="6"/>
      <c r="T194" s="5"/>
      <c r="U194" s="6"/>
      <c r="V194" s="5"/>
      <c r="W194" s="5"/>
      <c r="X194" s="5"/>
      <c r="Y194" s="5"/>
      <c r="Z194" s="5"/>
    </row>
    <row r="195" spans="1:26" ht="15.75" customHeight="1">
      <c r="A195" s="5"/>
      <c r="B195" s="5"/>
      <c r="C195" s="6"/>
      <c r="D195" s="5"/>
      <c r="E195" s="6"/>
      <c r="F195" s="5"/>
      <c r="G195" s="6"/>
      <c r="H195" s="5"/>
      <c r="I195" s="6"/>
      <c r="J195" s="5"/>
      <c r="K195" s="6"/>
      <c r="L195" s="5"/>
      <c r="M195" s="6"/>
      <c r="N195" s="5"/>
      <c r="O195" s="6"/>
      <c r="P195" s="5"/>
      <c r="Q195" s="6"/>
      <c r="R195" s="5"/>
      <c r="S195" s="6"/>
      <c r="T195" s="5"/>
      <c r="U195" s="6"/>
      <c r="V195" s="5"/>
      <c r="W195" s="5"/>
      <c r="X195" s="5"/>
      <c r="Y195" s="5"/>
      <c r="Z195" s="5"/>
    </row>
    <row r="196" spans="1:26" ht="15.75" customHeight="1">
      <c r="A196" s="5"/>
      <c r="B196" s="5"/>
      <c r="C196" s="6"/>
      <c r="D196" s="5"/>
      <c r="E196" s="6"/>
      <c r="F196" s="5"/>
      <c r="G196" s="6"/>
      <c r="H196" s="5"/>
      <c r="I196" s="6"/>
      <c r="J196" s="5"/>
      <c r="K196" s="6"/>
      <c r="L196" s="5"/>
      <c r="M196" s="6"/>
      <c r="N196" s="5"/>
      <c r="O196" s="6"/>
      <c r="P196" s="5"/>
      <c r="Q196" s="6"/>
      <c r="R196" s="5"/>
      <c r="S196" s="6"/>
      <c r="T196" s="5"/>
      <c r="U196" s="6"/>
      <c r="V196" s="5"/>
      <c r="W196" s="5"/>
      <c r="X196" s="5"/>
      <c r="Y196" s="5"/>
      <c r="Z196" s="5"/>
    </row>
    <row r="197" spans="1:26" ht="15.75" customHeight="1">
      <c r="A197" s="5"/>
      <c r="B197" s="5"/>
      <c r="C197" s="6"/>
      <c r="D197" s="5"/>
      <c r="E197" s="6"/>
      <c r="F197" s="5"/>
      <c r="G197" s="6"/>
      <c r="H197" s="5"/>
      <c r="I197" s="6"/>
      <c r="J197" s="5"/>
      <c r="K197" s="6"/>
      <c r="L197" s="5"/>
      <c r="M197" s="6"/>
      <c r="N197" s="5"/>
      <c r="O197" s="6"/>
      <c r="P197" s="5"/>
      <c r="Q197" s="6"/>
      <c r="R197" s="5"/>
      <c r="S197" s="6"/>
      <c r="T197" s="5"/>
      <c r="U197" s="6"/>
      <c r="V197" s="5"/>
      <c r="W197" s="5"/>
      <c r="X197" s="5"/>
      <c r="Y197" s="5"/>
      <c r="Z197" s="5"/>
    </row>
    <row r="198" spans="1:26" ht="15.75" customHeight="1">
      <c r="A198" s="5"/>
      <c r="B198" s="5"/>
      <c r="C198" s="6"/>
      <c r="D198" s="5"/>
      <c r="E198" s="6"/>
      <c r="F198" s="5"/>
      <c r="G198" s="6"/>
      <c r="H198" s="5"/>
      <c r="I198" s="6"/>
      <c r="J198" s="5"/>
      <c r="K198" s="6"/>
      <c r="L198" s="5"/>
      <c r="M198" s="6"/>
      <c r="N198" s="5"/>
      <c r="O198" s="6"/>
      <c r="P198" s="5"/>
      <c r="Q198" s="6"/>
      <c r="R198" s="5"/>
      <c r="S198" s="6"/>
      <c r="T198" s="5"/>
      <c r="U198" s="6"/>
      <c r="V198" s="5"/>
      <c r="W198" s="5"/>
      <c r="X198" s="5"/>
      <c r="Y198" s="5"/>
      <c r="Z198" s="5"/>
    </row>
    <row r="199" spans="1:26" ht="15.75" customHeight="1">
      <c r="A199" s="5"/>
      <c r="B199" s="5"/>
      <c r="C199" s="6"/>
      <c r="D199" s="5"/>
      <c r="E199" s="6"/>
      <c r="F199" s="5"/>
      <c r="G199" s="6"/>
      <c r="H199" s="5"/>
      <c r="I199" s="6"/>
      <c r="J199" s="5"/>
      <c r="K199" s="6"/>
      <c r="L199" s="5"/>
      <c r="M199" s="6"/>
      <c r="N199" s="5"/>
      <c r="O199" s="6"/>
      <c r="P199" s="5"/>
      <c r="Q199" s="6"/>
      <c r="R199" s="5"/>
      <c r="S199" s="6"/>
      <c r="T199" s="5"/>
      <c r="U199" s="6"/>
      <c r="V199" s="5"/>
      <c r="W199" s="5"/>
      <c r="X199" s="5"/>
      <c r="Y199" s="5"/>
      <c r="Z199" s="5"/>
    </row>
    <row r="200" spans="1:26" ht="15.75" customHeight="1">
      <c r="A200" s="5"/>
      <c r="B200" s="5"/>
      <c r="C200" s="6"/>
      <c r="D200" s="5"/>
      <c r="E200" s="6"/>
      <c r="F200" s="5"/>
      <c r="G200" s="6"/>
      <c r="H200" s="5"/>
      <c r="I200" s="6"/>
      <c r="J200" s="5"/>
      <c r="K200" s="6"/>
      <c r="L200" s="5"/>
      <c r="M200" s="6"/>
      <c r="N200" s="5"/>
      <c r="O200" s="6"/>
      <c r="P200" s="5"/>
      <c r="Q200" s="6"/>
      <c r="R200" s="5"/>
      <c r="S200" s="6"/>
      <c r="T200" s="5"/>
      <c r="U200" s="6"/>
      <c r="V200" s="5"/>
      <c r="W200" s="5"/>
      <c r="X200" s="5"/>
      <c r="Y200" s="5"/>
      <c r="Z200" s="5"/>
    </row>
    <row r="201" spans="1:26" ht="15.75" customHeight="1">
      <c r="A201" s="5"/>
      <c r="B201" s="5"/>
      <c r="C201" s="6"/>
      <c r="D201" s="5"/>
      <c r="E201" s="6"/>
      <c r="F201" s="5"/>
      <c r="G201" s="6"/>
      <c r="H201" s="5"/>
      <c r="I201" s="6"/>
      <c r="J201" s="5"/>
      <c r="K201" s="6"/>
      <c r="L201" s="5"/>
      <c r="M201" s="6"/>
      <c r="N201" s="5"/>
      <c r="O201" s="6"/>
      <c r="P201" s="5"/>
      <c r="Q201" s="6"/>
      <c r="R201" s="5"/>
      <c r="S201" s="6"/>
      <c r="T201" s="5"/>
      <c r="U201" s="6"/>
      <c r="V201" s="5"/>
      <c r="W201" s="5"/>
      <c r="X201" s="5"/>
      <c r="Y201" s="5"/>
      <c r="Z201" s="5"/>
    </row>
    <row r="202" spans="1:26" ht="15.75" customHeight="1">
      <c r="A202" s="5"/>
      <c r="B202" s="5"/>
      <c r="C202" s="6"/>
      <c r="D202" s="5"/>
      <c r="E202" s="6"/>
      <c r="F202" s="5"/>
      <c r="G202" s="6"/>
      <c r="H202" s="5"/>
      <c r="I202" s="6"/>
      <c r="J202" s="5"/>
      <c r="K202" s="6"/>
      <c r="L202" s="5"/>
      <c r="M202" s="6"/>
      <c r="N202" s="5"/>
      <c r="O202" s="6"/>
      <c r="P202" s="5"/>
      <c r="Q202" s="6"/>
      <c r="R202" s="5"/>
      <c r="S202" s="6"/>
      <c r="T202" s="5"/>
      <c r="U202" s="6"/>
      <c r="V202" s="5"/>
      <c r="W202" s="5"/>
      <c r="X202" s="5"/>
      <c r="Y202" s="5"/>
      <c r="Z202" s="5"/>
    </row>
    <row r="203" spans="1:26" ht="15.75" customHeight="1">
      <c r="A203" s="5"/>
      <c r="B203" s="5"/>
      <c r="C203" s="6"/>
      <c r="D203" s="5"/>
      <c r="E203" s="6"/>
      <c r="F203" s="5"/>
      <c r="G203" s="6"/>
      <c r="H203" s="5"/>
      <c r="I203" s="6"/>
      <c r="J203" s="5"/>
      <c r="K203" s="6"/>
      <c r="L203" s="5"/>
      <c r="M203" s="6"/>
      <c r="N203" s="5"/>
      <c r="O203" s="6"/>
      <c r="P203" s="5"/>
      <c r="Q203" s="6"/>
      <c r="R203" s="5"/>
      <c r="S203" s="6"/>
      <c r="T203" s="5"/>
      <c r="U203" s="6"/>
      <c r="V203" s="5"/>
      <c r="W203" s="5"/>
      <c r="X203" s="5"/>
      <c r="Y203" s="5"/>
      <c r="Z203" s="5"/>
    </row>
    <row r="204" spans="1:26" ht="15.75" customHeight="1">
      <c r="A204" s="5"/>
      <c r="B204" s="5"/>
      <c r="C204" s="6"/>
      <c r="D204" s="5"/>
      <c r="E204" s="6"/>
      <c r="F204" s="5"/>
      <c r="G204" s="6"/>
      <c r="H204" s="5"/>
      <c r="I204" s="6"/>
      <c r="J204" s="5"/>
      <c r="K204" s="6"/>
      <c r="L204" s="5"/>
      <c r="M204" s="6"/>
      <c r="N204" s="5"/>
      <c r="O204" s="6"/>
      <c r="P204" s="5"/>
      <c r="Q204" s="6"/>
      <c r="R204" s="5"/>
      <c r="S204" s="6"/>
      <c r="T204" s="5"/>
      <c r="U204" s="6"/>
      <c r="V204" s="5"/>
      <c r="W204" s="5"/>
      <c r="X204" s="5"/>
      <c r="Y204" s="5"/>
      <c r="Z204" s="5"/>
    </row>
    <row r="205" spans="1:26" ht="15.75" customHeight="1">
      <c r="A205" s="5"/>
      <c r="B205" s="5"/>
      <c r="C205" s="6"/>
      <c r="D205" s="5"/>
      <c r="E205" s="6"/>
      <c r="F205" s="5"/>
      <c r="G205" s="6"/>
      <c r="H205" s="5"/>
      <c r="I205" s="6"/>
      <c r="J205" s="5"/>
      <c r="K205" s="6"/>
      <c r="L205" s="5"/>
      <c r="M205" s="6"/>
      <c r="N205" s="5"/>
      <c r="O205" s="6"/>
      <c r="P205" s="5"/>
      <c r="Q205" s="6"/>
      <c r="R205" s="5"/>
      <c r="S205" s="6"/>
      <c r="T205" s="5"/>
      <c r="U205" s="6"/>
      <c r="V205" s="5"/>
      <c r="W205" s="5"/>
      <c r="X205" s="5"/>
      <c r="Y205" s="5"/>
      <c r="Z205" s="5"/>
    </row>
    <row r="206" spans="1:26" ht="15.75" customHeight="1">
      <c r="A206" s="5"/>
      <c r="B206" s="5"/>
      <c r="C206" s="6"/>
      <c r="D206" s="5"/>
      <c r="E206" s="6"/>
      <c r="F206" s="5"/>
      <c r="G206" s="6"/>
      <c r="H206" s="5"/>
      <c r="I206" s="6"/>
      <c r="J206" s="5"/>
      <c r="K206" s="6"/>
      <c r="L206" s="5"/>
      <c r="M206" s="6"/>
      <c r="N206" s="5"/>
      <c r="O206" s="6"/>
      <c r="P206" s="5"/>
      <c r="Q206" s="6"/>
      <c r="R206" s="5"/>
      <c r="S206" s="6"/>
      <c r="T206" s="5"/>
      <c r="U206" s="6"/>
      <c r="V206" s="5"/>
      <c r="W206" s="5"/>
      <c r="X206" s="5"/>
      <c r="Y206" s="5"/>
      <c r="Z206" s="5"/>
    </row>
    <row r="207" spans="1:26" ht="15.75" customHeight="1">
      <c r="A207" s="5"/>
      <c r="B207" s="5"/>
      <c r="C207" s="6"/>
      <c r="D207" s="5"/>
      <c r="E207" s="6"/>
      <c r="F207" s="5"/>
      <c r="G207" s="6"/>
      <c r="H207" s="5"/>
      <c r="I207" s="6"/>
      <c r="J207" s="5"/>
      <c r="K207" s="6"/>
      <c r="L207" s="5"/>
      <c r="M207" s="6"/>
      <c r="N207" s="5"/>
      <c r="O207" s="6"/>
      <c r="P207" s="5"/>
      <c r="Q207" s="6"/>
      <c r="R207" s="5"/>
      <c r="S207" s="6"/>
      <c r="T207" s="5"/>
      <c r="U207" s="6"/>
      <c r="V207" s="5"/>
      <c r="W207" s="5"/>
      <c r="X207" s="5"/>
      <c r="Y207" s="5"/>
      <c r="Z207" s="5"/>
    </row>
    <row r="208" spans="1:26" ht="15.75" customHeight="1">
      <c r="A208" s="5"/>
      <c r="B208" s="5"/>
      <c r="C208" s="6"/>
      <c r="D208" s="5"/>
      <c r="E208" s="6"/>
      <c r="F208" s="5"/>
      <c r="G208" s="6"/>
      <c r="H208" s="5"/>
      <c r="I208" s="6"/>
      <c r="J208" s="5"/>
      <c r="K208" s="6"/>
      <c r="L208" s="5"/>
      <c r="M208" s="6"/>
      <c r="N208" s="5"/>
      <c r="O208" s="6"/>
      <c r="P208" s="5"/>
      <c r="Q208" s="6"/>
      <c r="R208" s="5"/>
      <c r="S208" s="6"/>
      <c r="T208" s="5"/>
      <c r="U208" s="6"/>
      <c r="V208" s="5"/>
      <c r="W208" s="5"/>
      <c r="X208" s="5"/>
      <c r="Y208" s="5"/>
      <c r="Z208" s="5"/>
    </row>
    <row r="209" spans="1:26" ht="15.75" customHeight="1">
      <c r="A209" s="5"/>
      <c r="B209" s="5"/>
      <c r="C209" s="6"/>
      <c r="D209" s="5"/>
      <c r="E209" s="6"/>
      <c r="F209" s="5"/>
      <c r="G209" s="6"/>
      <c r="H209" s="5"/>
      <c r="I209" s="6"/>
      <c r="J209" s="5"/>
      <c r="K209" s="6"/>
      <c r="L209" s="5"/>
      <c r="M209" s="6"/>
      <c r="N209" s="5"/>
      <c r="O209" s="6"/>
      <c r="P209" s="5"/>
      <c r="Q209" s="6"/>
      <c r="R209" s="5"/>
      <c r="S209" s="6"/>
      <c r="T209" s="5"/>
      <c r="U209" s="6"/>
      <c r="V209" s="5"/>
      <c r="W209" s="5"/>
      <c r="X209" s="5"/>
      <c r="Y209" s="5"/>
      <c r="Z209" s="5"/>
    </row>
    <row r="210" spans="1:26" ht="15.75" customHeight="1">
      <c r="A210" s="5"/>
      <c r="B210" s="5"/>
      <c r="C210" s="6"/>
      <c r="D210" s="5"/>
      <c r="E210" s="6"/>
      <c r="F210" s="5"/>
      <c r="G210" s="6"/>
      <c r="H210" s="5"/>
      <c r="I210" s="6"/>
      <c r="J210" s="5"/>
      <c r="K210" s="6"/>
      <c r="L210" s="5"/>
      <c r="M210" s="6"/>
      <c r="N210" s="5"/>
      <c r="O210" s="6"/>
      <c r="P210" s="5"/>
      <c r="Q210" s="6"/>
      <c r="R210" s="5"/>
      <c r="S210" s="6"/>
      <c r="T210" s="5"/>
      <c r="U210" s="6"/>
      <c r="V210" s="5"/>
      <c r="W210" s="5"/>
      <c r="X210" s="5"/>
      <c r="Y210" s="5"/>
      <c r="Z210" s="5"/>
    </row>
    <row r="211" spans="1:26" ht="15.75" customHeight="1">
      <c r="A211" s="5"/>
      <c r="B211" s="5"/>
      <c r="C211" s="6"/>
      <c r="D211" s="5"/>
      <c r="E211" s="6"/>
      <c r="F211" s="5"/>
      <c r="G211" s="6"/>
      <c r="H211" s="5"/>
      <c r="I211" s="6"/>
      <c r="J211" s="5"/>
      <c r="K211" s="6"/>
      <c r="L211" s="5"/>
      <c r="M211" s="6"/>
      <c r="N211" s="5"/>
      <c r="O211" s="6"/>
      <c r="P211" s="5"/>
      <c r="Q211" s="6"/>
      <c r="R211" s="5"/>
      <c r="S211" s="6"/>
      <c r="T211" s="5"/>
      <c r="U211" s="6"/>
      <c r="V211" s="5"/>
      <c r="W211" s="5"/>
      <c r="X211" s="5"/>
      <c r="Y211" s="5"/>
      <c r="Z211" s="5"/>
    </row>
    <row r="212" spans="1:26" ht="15.75" customHeight="1">
      <c r="A212" s="5"/>
      <c r="B212" s="5"/>
      <c r="C212" s="6"/>
      <c r="D212" s="5"/>
      <c r="E212" s="6"/>
      <c r="F212" s="5"/>
      <c r="G212" s="6"/>
      <c r="H212" s="5"/>
      <c r="I212" s="6"/>
      <c r="J212" s="5"/>
      <c r="K212" s="6"/>
      <c r="L212" s="5"/>
      <c r="M212" s="6"/>
      <c r="N212" s="5"/>
      <c r="O212" s="6"/>
      <c r="P212" s="5"/>
      <c r="Q212" s="6"/>
      <c r="R212" s="5"/>
      <c r="S212" s="6"/>
      <c r="T212" s="5"/>
      <c r="U212" s="6"/>
      <c r="V212" s="5"/>
      <c r="W212" s="5"/>
      <c r="X212" s="5"/>
      <c r="Y212" s="5"/>
      <c r="Z212" s="5"/>
    </row>
    <row r="213" spans="1:26" ht="15.75" customHeight="1">
      <c r="A213" s="5"/>
      <c r="B213" s="5"/>
      <c r="C213" s="6"/>
      <c r="D213" s="5"/>
      <c r="E213" s="6"/>
      <c r="F213" s="5"/>
      <c r="G213" s="6"/>
      <c r="H213" s="5"/>
      <c r="I213" s="6"/>
      <c r="J213" s="5"/>
      <c r="K213" s="6"/>
      <c r="L213" s="5"/>
      <c r="M213" s="6"/>
      <c r="N213" s="5"/>
      <c r="O213" s="6"/>
      <c r="P213" s="5"/>
      <c r="Q213" s="6"/>
      <c r="R213" s="5"/>
      <c r="S213" s="6"/>
      <c r="T213" s="5"/>
      <c r="U213" s="6"/>
      <c r="V213" s="5"/>
      <c r="W213" s="5"/>
      <c r="X213" s="5"/>
      <c r="Y213" s="5"/>
      <c r="Z213" s="5"/>
    </row>
    <row r="214" spans="1:26" ht="15.75" customHeight="1">
      <c r="A214" s="5"/>
      <c r="B214" s="5"/>
      <c r="C214" s="6"/>
      <c r="D214" s="5"/>
      <c r="E214" s="6"/>
      <c r="F214" s="5"/>
      <c r="G214" s="6"/>
      <c r="H214" s="5"/>
      <c r="I214" s="6"/>
      <c r="J214" s="5"/>
      <c r="K214" s="6"/>
      <c r="L214" s="5"/>
      <c r="M214" s="6"/>
      <c r="N214" s="5"/>
      <c r="O214" s="6"/>
      <c r="P214" s="5"/>
      <c r="Q214" s="6"/>
      <c r="R214" s="5"/>
      <c r="S214" s="6"/>
      <c r="T214" s="5"/>
      <c r="U214" s="6"/>
      <c r="V214" s="5"/>
      <c r="W214" s="5"/>
      <c r="X214" s="5"/>
      <c r="Y214" s="5"/>
      <c r="Z214" s="5"/>
    </row>
    <row r="215" spans="1:26" ht="15.75" customHeight="1">
      <c r="A215" s="5"/>
      <c r="B215" s="5"/>
      <c r="C215" s="6"/>
      <c r="D215" s="5"/>
      <c r="E215" s="6"/>
      <c r="F215" s="5"/>
      <c r="G215" s="6"/>
      <c r="H215" s="5"/>
      <c r="I215" s="6"/>
      <c r="J215" s="5"/>
      <c r="K215" s="6"/>
      <c r="L215" s="5"/>
      <c r="M215" s="6"/>
      <c r="N215" s="5"/>
      <c r="O215" s="6"/>
      <c r="P215" s="5"/>
      <c r="Q215" s="6"/>
      <c r="R215" s="5"/>
      <c r="S215" s="6"/>
      <c r="T215" s="5"/>
      <c r="U215" s="6"/>
      <c r="V215" s="5"/>
      <c r="W215" s="5"/>
      <c r="X215" s="5"/>
      <c r="Y215" s="5"/>
      <c r="Z215" s="5"/>
    </row>
    <row r="216" spans="1:26" ht="15.75" customHeight="1">
      <c r="A216" s="5"/>
      <c r="B216" s="5"/>
      <c r="C216" s="6"/>
      <c r="D216" s="5"/>
      <c r="E216" s="6"/>
      <c r="F216" s="5"/>
      <c r="G216" s="6"/>
      <c r="H216" s="5"/>
      <c r="I216" s="6"/>
      <c r="J216" s="5"/>
      <c r="K216" s="6"/>
      <c r="L216" s="5"/>
      <c r="M216" s="6"/>
      <c r="N216" s="5"/>
      <c r="O216" s="6"/>
      <c r="P216" s="5"/>
      <c r="Q216" s="6"/>
      <c r="R216" s="5"/>
      <c r="S216" s="6"/>
      <c r="T216" s="5"/>
      <c r="U216" s="6"/>
      <c r="V216" s="5"/>
      <c r="W216" s="5"/>
      <c r="X216" s="5"/>
      <c r="Y216" s="5"/>
      <c r="Z216" s="5"/>
    </row>
    <row r="217" spans="1:26" ht="15.75" customHeight="1">
      <c r="A217" s="5"/>
      <c r="B217" s="5"/>
      <c r="C217" s="6"/>
      <c r="D217" s="5"/>
      <c r="E217" s="6"/>
      <c r="F217" s="5"/>
      <c r="G217" s="6"/>
      <c r="H217" s="5"/>
      <c r="I217" s="6"/>
      <c r="J217" s="5"/>
      <c r="K217" s="6"/>
      <c r="L217" s="5"/>
      <c r="M217" s="6"/>
      <c r="N217" s="5"/>
      <c r="O217" s="6"/>
      <c r="P217" s="5"/>
      <c r="Q217" s="6"/>
      <c r="R217" s="5"/>
      <c r="S217" s="6"/>
      <c r="T217" s="5"/>
      <c r="U217" s="6"/>
      <c r="V217" s="5"/>
      <c r="W217" s="5"/>
      <c r="X217" s="5"/>
      <c r="Y217" s="5"/>
      <c r="Z217" s="5"/>
    </row>
    <row r="218" spans="1:26" ht="15.75" customHeight="1">
      <c r="A218" s="5"/>
      <c r="B218" s="5"/>
      <c r="C218" s="6"/>
      <c r="D218" s="5"/>
      <c r="E218" s="6"/>
      <c r="F218" s="5"/>
      <c r="G218" s="6"/>
      <c r="H218" s="5"/>
      <c r="I218" s="6"/>
      <c r="J218" s="5"/>
      <c r="K218" s="6"/>
      <c r="L218" s="5"/>
      <c r="M218" s="6"/>
      <c r="N218" s="5"/>
      <c r="O218" s="6"/>
      <c r="P218" s="5"/>
      <c r="Q218" s="6"/>
      <c r="R218" s="5"/>
      <c r="S218" s="6"/>
      <c r="T218" s="5"/>
      <c r="U218" s="6"/>
      <c r="V218" s="5"/>
      <c r="W218" s="5"/>
      <c r="X218" s="5"/>
      <c r="Y218" s="5"/>
      <c r="Z218" s="5"/>
    </row>
    <row r="219" spans="1:26" ht="15.75" customHeight="1">
      <c r="A219" s="5"/>
      <c r="B219" s="5"/>
      <c r="C219" s="6"/>
      <c r="D219" s="5"/>
      <c r="E219" s="6"/>
      <c r="F219" s="5"/>
      <c r="G219" s="6"/>
      <c r="H219" s="5"/>
      <c r="I219" s="6"/>
      <c r="J219" s="5"/>
      <c r="K219" s="6"/>
      <c r="L219" s="5"/>
      <c r="M219" s="6"/>
      <c r="N219" s="5"/>
      <c r="O219" s="6"/>
      <c r="P219" s="5"/>
      <c r="Q219" s="6"/>
      <c r="R219" s="5"/>
      <c r="S219" s="6"/>
      <c r="T219" s="5"/>
      <c r="U219" s="6"/>
      <c r="V219" s="5"/>
      <c r="W219" s="5"/>
      <c r="X219" s="5"/>
      <c r="Y219" s="5"/>
      <c r="Z219" s="5"/>
    </row>
    <row r="220" spans="1:26" ht="15.75" customHeight="1">
      <c r="A220" s="5"/>
      <c r="B220" s="5"/>
      <c r="C220" s="6"/>
      <c r="D220" s="5"/>
      <c r="E220" s="6"/>
      <c r="F220" s="5"/>
      <c r="G220" s="6"/>
      <c r="H220" s="5"/>
      <c r="I220" s="6"/>
      <c r="J220" s="5"/>
      <c r="K220" s="6"/>
      <c r="L220" s="5"/>
      <c r="M220" s="6"/>
      <c r="N220" s="5"/>
      <c r="O220" s="6"/>
      <c r="P220" s="5"/>
      <c r="Q220" s="6"/>
      <c r="R220" s="5"/>
      <c r="S220" s="6"/>
      <c r="T220" s="5"/>
      <c r="U220" s="6"/>
      <c r="V220" s="5"/>
      <c r="W220" s="5"/>
      <c r="X220" s="5"/>
      <c r="Y220" s="5"/>
      <c r="Z220" s="5"/>
    </row>
    <row r="221" spans="1:26" ht="15.75" customHeight="1"/>
    <row r="222" spans="1:26" ht="15.75" customHeight="1"/>
    <row r="223" spans="1:26" ht="15.75" customHeight="1"/>
    <row r="224" spans="1:26"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0">
    <mergeCell ref="P3:Q3"/>
    <mergeCell ref="R3:S3"/>
    <mergeCell ref="T3:U3"/>
    <mergeCell ref="B3:C3"/>
    <mergeCell ref="D3:E3"/>
    <mergeCell ref="F3:G3"/>
    <mergeCell ref="H3:I3"/>
    <mergeCell ref="J3:K3"/>
    <mergeCell ref="L3:M3"/>
    <mergeCell ref="N3:O3"/>
  </mergeCells>
  <pageMargins left="0.75" right="0.75" top="1" bottom="1" header="0" footer="0"/>
  <pageSetup paperSize="9" orientation="portrai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0"/>
  </sheetPr>
  <dimension ref="A1:J999"/>
  <sheetViews>
    <sheetView workbookViewId="0"/>
  </sheetViews>
  <sheetFormatPr defaultColWidth="12.6640625" defaultRowHeight="15" customHeight="1"/>
  <cols>
    <col min="1" max="1" width="32" customWidth="1"/>
    <col min="2" max="10" width="13" customWidth="1"/>
  </cols>
  <sheetData>
    <row r="1" spans="1:10" ht="13.8">
      <c r="A1" s="1" t="s">
        <v>290</v>
      </c>
      <c r="B1" s="5"/>
      <c r="C1" s="5"/>
      <c r="D1" s="6"/>
      <c r="E1" s="5"/>
      <c r="F1" s="5"/>
      <c r="G1" s="6"/>
      <c r="H1" s="5"/>
      <c r="I1" s="5"/>
      <c r="J1" s="6"/>
    </row>
    <row r="2" spans="1:10" ht="13.8">
      <c r="A2" s="5"/>
      <c r="B2" s="5"/>
      <c r="C2" s="5"/>
      <c r="D2" s="6"/>
      <c r="E2" s="5"/>
      <c r="F2" s="5"/>
      <c r="G2" s="6"/>
      <c r="H2" s="5"/>
      <c r="I2" s="5"/>
      <c r="J2" s="6"/>
    </row>
    <row r="3" spans="1:10" ht="15" customHeight="1">
      <c r="A3" s="47"/>
      <c r="B3" s="105" t="s">
        <v>291</v>
      </c>
      <c r="C3" s="106"/>
      <c r="D3" s="107"/>
      <c r="E3" s="105" t="s">
        <v>292</v>
      </c>
      <c r="F3" s="106"/>
      <c r="G3" s="107"/>
      <c r="H3" s="105" t="s">
        <v>293</v>
      </c>
      <c r="I3" s="106"/>
      <c r="J3" s="107"/>
    </row>
    <row r="4" spans="1:10" ht="22.8">
      <c r="A4" s="10" t="s">
        <v>7</v>
      </c>
      <c r="B4" s="10" t="s">
        <v>294</v>
      </c>
      <c r="C4" s="10" t="s">
        <v>295</v>
      </c>
      <c r="D4" s="14" t="s">
        <v>296</v>
      </c>
      <c r="E4" s="10" t="s">
        <v>294</v>
      </c>
      <c r="F4" s="10" t="s">
        <v>295</v>
      </c>
      <c r="G4" s="14" t="s">
        <v>296</v>
      </c>
      <c r="H4" s="10" t="s">
        <v>294</v>
      </c>
      <c r="I4" s="10" t="s">
        <v>295</v>
      </c>
      <c r="J4" s="14" t="s">
        <v>296</v>
      </c>
    </row>
    <row r="5" spans="1:10" ht="13.2">
      <c r="A5" s="16" t="s">
        <v>297</v>
      </c>
      <c r="B5" s="20">
        <v>177</v>
      </c>
      <c r="C5" s="20">
        <v>9098</v>
      </c>
      <c r="D5" s="21">
        <f t="shared" ref="D5:D8" si="0">B5/$B$14</f>
        <v>0.43703703703703706</v>
      </c>
      <c r="E5" s="20">
        <v>176</v>
      </c>
      <c r="F5" s="20">
        <v>9296</v>
      </c>
      <c r="G5" s="21">
        <f t="shared" ref="G5:G8" si="1">E5/$E$14</f>
        <v>0.42822384428223842</v>
      </c>
      <c r="H5" s="20">
        <v>173</v>
      </c>
      <c r="I5" s="20">
        <v>9161</v>
      </c>
      <c r="J5" s="21">
        <f t="shared" ref="J5:J8" si="2">H5/$H$14</f>
        <v>0.42298288508557458</v>
      </c>
    </row>
    <row r="6" spans="1:10" ht="13.2">
      <c r="A6" s="10" t="s">
        <v>298</v>
      </c>
      <c r="B6" s="11"/>
      <c r="C6" s="11"/>
      <c r="D6" s="14">
        <f t="shared" si="0"/>
        <v>0</v>
      </c>
      <c r="E6" s="11"/>
      <c r="F6" s="11"/>
      <c r="G6" s="14">
        <f t="shared" si="1"/>
        <v>0</v>
      </c>
      <c r="H6" s="11"/>
      <c r="I6" s="11"/>
      <c r="J6" s="14">
        <f t="shared" si="2"/>
        <v>0</v>
      </c>
    </row>
    <row r="7" spans="1:10" ht="13.2">
      <c r="A7" s="16" t="s">
        <v>299</v>
      </c>
      <c r="B7" s="20">
        <v>82</v>
      </c>
      <c r="C7" s="20">
        <v>2238</v>
      </c>
      <c r="D7" s="21">
        <f t="shared" si="0"/>
        <v>0.20246913580246914</v>
      </c>
      <c r="E7" s="20">
        <v>78</v>
      </c>
      <c r="F7" s="20">
        <v>2128</v>
      </c>
      <c r="G7" s="21">
        <f t="shared" si="1"/>
        <v>0.18978102189781021</v>
      </c>
      <c r="H7" s="20">
        <v>77</v>
      </c>
      <c r="I7" s="20">
        <v>2150</v>
      </c>
      <c r="J7" s="21">
        <f t="shared" si="2"/>
        <v>0.18826405867970661</v>
      </c>
    </row>
    <row r="8" spans="1:10" ht="13.2">
      <c r="A8" s="10" t="s">
        <v>300</v>
      </c>
      <c r="B8" s="11">
        <v>24</v>
      </c>
      <c r="C8" s="11">
        <v>556</v>
      </c>
      <c r="D8" s="14">
        <f t="shared" si="0"/>
        <v>5.9259259259259262E-2</v>
      </c>
      <c r="E8" s="11">
        <v>25</v>
      </c>
      <c r="F8" s="11">
        <v>567</v>
      </c>
      <c r="G8" s="14">
        <f t="shared" si="1"/>
        <v>6.0827250608272508E-2</v>
      </c>
      <c r="H8" s="11">
        <v>22</v>
      </c>
      <c r="I8" s="11">
        <v>561</v>
      </c>
      <c r="J8" s="14">
        <f t="shared" si="2"/>
        <v>5.3789731051344741E-2</v>
      </c>
    </row>
    <row r="9" spans="1:10" ht="13.2">
      <c r="A9" s="16" t="s">
        <v>302</v>
      </c>
      <c r="B9" s="20" t="s">
        <v>303</v>
      </c>
      <c r="C9" s="20" t="s">
        <v>303</v>
      </c>
      <c r="D9" s="20" t="s">
        <v>303</v>
      </c>
      <c r="E9" s="20" t="s">
        <v>303</v>
      </c>
      <c r="F9" s="20" t="s">
        <v>303</v>
      </c>
      <c r="G9" s="20" t="s">
        <v>303</v>
      </c>
      <c r="H9" s="20" t="s">
        <v>303</v>
      </c>
      <c r="I9" s="20" t="s">
        <v>303</v>
      </c>
      <c r="J9" s="20" t="s">
        <v>303</v>
      </c>
    </row>
    <row r="10" spans="1:10" ht="13.2">
      <c r="A10" s="10" t="s">
        <v>304</v>
      </c>
      <c r="B10" s="11" t="s">
        <v>303</v>
      </c>
      <c r="C10" s="11" t="s">
        <v>303</v>
      </c>
      <c r="D10" s="11" t="s">
        <v>303</v>
      </c>
      <c r="E10" s="11" t="s">
        <v>303</v>
      </c>
      <c r="F10" s="11" t="s">
        <v>303</v>
      </c>
      <c r="G10" s="11" t="s">
        <v>303</v>
      </c>
      <c r="H10" s="11" t="s">
        <v>303</v>
      </c>
      <c r="I10" s="11" t="s">
        <v>303</v>
      </c>
      <c r="J10" s="11" t="s">
        <v>303</v>
      </c>
    </row>
    <row r="11" spans="1:10" ht="13.2">
      <c r="A11" s="16" t="s">
        <v>305</v>
      </c>
      <c r="B11" s="20" t="s">
        <v>303</v>
      </c>
      <c r="C11" s="20" t="s">
        <v>303</v>
      </c>
      <c r="D11" s="20" t="s">
        <v>303</v>
      </c>
      <c r="E11" s="20" t="s">
        <v>303</v>
      </c>
      <c r="F11" s="20" t="s">
        <v>303</v>
      </c>
      <c r="G11" s="20" t="s">
        <v>303</v>
      </c>
      <c r="H11" s="20" t="s">
        <v>303</v>
      </c>
      <c r="I11" s="20" t="s">
        <v>303</v>
      </c>
      <c r="J11" s="20" t="s">
        <v>303</v>
      </c>
    </row>
    <row r="12" spans="1:10" ht="22.8">
      <c r="A12" s="10" t="s">
        <v>306</v>
      </c>
      <c r="B12" s="11">
        <v>58</v>
      </c>
      <c r="C12" s="11">
        <v>949</v>
      </c>
      <c r="D12" s="14">
        <f t="shared" ref="D12:D14" si="3">B12/$B$14</f>
        <v>0.14320987654320988</v>
      </c>
      <c r="E12" s="11">
        <v>63</v>
      </c>
      <c r="F12" s="11">
        <v>793</v>
      </c>
      <c r="G12" s="14">
        <f t="shared" ref="G12:G14" si="4">E12/$E$14</f>
        <v>0.15328467153284672</v>
      </c>
      <c r="H12" s="11">
        <v>68</v>
      </c>
      <c r="I12" s="11">
        <v>821</v>
      </c>
      <c r="J12" s="14">
        <f t="shared" ref="J12:J14" si="5">H12/$H$14</f>
        <v>0.16625916870415647</v>
      </c>
    </row>
    <row r="13" spans="1:10" ht="13.2">
      <c r="A13" s="16" t="s">
        <v>308</v>
      </c>
      <c r="B13" s="20">
        <f t="shared" ref="B13:C13" si="6">(B14-B12-B8-B7-B5)</f>
        <v>64</v>
      </c>
      <c r="C13" s="20">
        <f t="shared" si="6"/>
        <v>2149</v>
      </c>
      <c r="D13" s="21">
        <f t="shared" si="3"/>
        <v>0.15802469135802469</v>
      </c>
      <c r="E13" s="20">
        <f t="shared" ref="E13:F13" si="7">(E14-E12-E8-E7-E5)</f>
        <v>69</v>
      </c>
      <c r="F13" s="20">
        <f t="shared" si="7"/>
        <v>2286</v>
      </c>
      <c r="G13" s="21">
        <f t="shared" si="4"/>
        <v>0.16788321167883211</v>
      </c>
      <c r="H13" s="20">
        <f t="shared" ref="H13:I13" si="8">(H14-H12-H8-H7-H5)</f>
        <v>69</v>
      </c>
      <c r="I13" s="20">
        <f t="shared" si="8"/>
        <v>2301</v>
      </c>
      <c r="J13" s="21">
        <f t="shared" si="5"/>
        <v>0.1687041564792176</v>
      </c>
    </row>
    <row r="14" spans="1:10" ht="13.2">
      <c r="A14" s="22" t="s">
        <v>311</v>
      </c>
      <c r="B14" s="23">
        <v>405</v>
      </c>
      <c r="C14" s="23">
        <v>14990</v>
      </c>
      <c r="D14" s="24">
        <f t="shared" si="3"/>
        <v>1</v>
      </c>
      <c r="E14" s="23">
        <v>411</v>
      </c>
      <c r="F14" s="23">
        <v>15070</v>
      </c>
      <c r="G14" s="24">
        <f t="shared" si="4"/>
        <v>1</v>
      </c>
      <c r="H14" s="23">
        <v>409</v>
      </c>
      <c r="I14" s="23">
        <v>14994</v>
      </c>
      <c r="J14" s="24">
        <f t="shared" si="5"/>
        <v>1</v>
      </c>
    </row>
    <row r="15" spans="1:10" ht="13.8">
      <c r="A15" s="25" t="s">
        <v>312</v>
      </c>
      <c r="D15" s="91"/>
      <c r="G15" s="91"/>
      <c r="J15" s="91"/>
    </row>
    <row r="16" spans="1:10" ht="13.8">
      <c r="D16" s="91"/>
      <c r="G16" s="91"/>
      <c r="J16" s="91"/>
    </row>
    <row r="17" spans="1:10" ht="13.8">
      <c r="A17" s="1" t="s">
        <v>313</v>
      </c>
      <c r="D17" s="91"/>
      <c r="G17" s="91"/>
      <c r="J17" s="91"/>
    </row>
    <row r="18" spans="1:10" ht="15" customHeight="1">
      <c r="A18" s="47"/>
      <c r="B18" s="105" t="s">
        <v>291</v>
      </c>
      <c r="C18" s="106"/>
      <c r="D18" s="107"/>
      <c r="E18" s="105" t="s">
        <v>292</v>
      </c>
      <c r="F18" s="106"/>
      <c r="G18" s="107"/>
      <c r="H18" s="105" t="s">
        <v>293</v>
      </c>
      <c r="I18" s="106"/>
      <c r="J18" s="107"/>
    </row>
    <row r="19" spans="1:10" ht="22.8">
      <c r="A19" s="10" t="s">
        <v>315</v>
      </c>
      <c r="B19" s="10" t="s">
        <v>294</v>
      </c>
      <c r="C19" s="10" t="s">
        <v>295</v>
      </c>
      <c r="D19" s="14" t="s">
        <v>296</v>
      </c>
      <c r="E19" s="10" t="s">
        <v>294</v>
      </c>
      <c r="F19" s="10" t="s">
        <v>295</v>
      </c>
      <c r="G19" s="14" t="s">
        <v>296</v>
      </c>
      <c r="H19" s="10" t="s">
        <v>294</v>
      </c>
      <c r="I19" s="10" t="s">
        <v>295</v>
      </c>
      <c r="J19" s="14" t="s">
        <v>296</v>
      </c>
    </row>
    <row r="20" spans="1:10" ht="13.2">
      <c r="A20" s="16" t="s">
        <v>316</v>
      </c>
      <c r="B20" s="20">
        <v>334</v>
      </c>
      <c r="C20" s="20" t="s">
        <v>303</v>
      </c>
      <c r="D20" s="21">
        <f t="shared" ref="D20:D23" si="9">B20/$B$23</f>
        <v>0.8246913580246914</v>
      </c>
      <c r="E20" s="20">
        <v>338</v>
      </c>
      <c r="F20" s="20" t="s">
        <v>303</v>
      </c>
      <c r="G20" s="21">
        <f t="shared" ref="G20:G23" si="10">E20/$E$23</f>
        <v>0.82238442822384428</v>
      </c>
      <c r="H20" s="20">
        <v>344</v>
      </c>
      <c r="I20" s="20" t="s">
        <v>303</v>
      </c>
      <c r="J20" s="21">
        <f t="shared" ref="J20:J23" si="11">H20/$H$23</f>
        <v>0.84107579462102688</v>
      </c>
    </row>
    <row r="21" spans="1:10" ht="15.75" customHeight="1">
      <c r="A21" s="10" t="s">
        <v>318</v>
      </c>
      <c r="B21" s="11">
        <v>38</v>
      </c>
      <c r="C21" s="11" t="s">
        <v>303</v>
      </c>
      <c r="D21" s="14">
        <f t="shared" si="9"/>
        <v>9.3827160493827166E-2</v>
      </c>
      <c r="E21" s="11">
        <v>40</v>
      </c>
      <c r="F21" s="11" t="s">
        <v>303</v>
      </c>
      <c r="G21" s="14">
        <f t="shared" si="10"/>
        <v>9.7323600973236016E-2</v>
      </c>
      <c r="H21" s="11">
        <v>33</v>
      </c>
      <c r="I21" s="11" t="s">
        <v>303</v>
      </c>
      <c r="J21" s="14">
        <f t="shared" si="11"/>
        <v>8.0684596577017112E-2</v>
      </c>
    </row>
    <row r="22" spans="1:10" ht="15.75" customHeight="1">
      <c r="A22" s="16" t="s">
        <v>320</v>
      </c>
      <c r="B22" s="20">
        <v>33</v>
      </c>
      <c r="C22" s="20" t="s">
        <v>303</v>
      </c>
      <c r="D22" s="21">
        <f t="shared" si="9"/>
        <v>8.1481481481481488E-2</v>
      </c>
      <c r="E22" s="20">
        <v>33</v>
      </c>
      <c r="F22" s="20" t="s">
        <v>303</v>
      </c>
      <c r="G22" s="21">
        <f t="shared" si="10"/>
        <v>8.0291970802919707E-2</v>
      </c>
      <c r="H22" s="20">
        <v>32</v>
      </c>
      <c r="I22" s="20" t="s">
        <v>303</v>
      </c>
      <c r="J22" s="21">
        <f t="shared" si="11"/>
        <v>7.823960880195599E-2</v>
      </c>
    </row>
    <row r="23" spans="1:10" ht="15.75" customHeight="1">
      <c r="A23" s="22" t="s">
        <v>311</v>
      </c>
      <c r="B23" s="23">
        <f>SUM(B20:B22)</f>
        <v>405</v>
      </c>
      <c r="C23" s="23">
        <v>14990</v>
      </c>
      <c r="D23" s="24">
        <f t="shared" si="9"/>
        <v>1</v>
      </c>
      <c r="E23" s="23">
        <f>SUM(E20:E22)</f>
        <v>411</v>
      </c>
      <c r="F23" s="23">
        <v>15070</v>
      </c>
      <c r="G23" s="24">
        <f t="shared" si="10"/>
        <v>1</v>
      </c>
      <c r="H23" s="23">
        <f>SUM(H20:H22)</f>
        <v>409</v>
      </c>
      <c r="I23" s="23">
        <v>14994</v>
      </c>
      <c r="J23" s="24">
        <f t="shared" si="11"/>
        <v>1</v>
      </c>
    </row>
    <row r="24" spans="1:10" ht="15.75" customHeight="1">
      <c r="A24" s="25" t="s">
        <v>312</v>
      </c>
      <c r="D24" s="91"/>
      <c r="G24" s="91"/>
      <c r="J24" s="91"/>
    </row>
    <row r="25" spans="1:10" ht="27.75" customHeight="1">
      <c r="A25" s="25" t="s">
        <v>321</v>
      </c>
      <c r="D25" s="91"/>
      <c r="G25" s="91"/>
      <c r="J25" s="91"/>
    </row>
    <row r="26" spans="1:10" ht="15.75" customHeight="1">
      <c r="D26" s="91"/>
      <c r="G26" s="91"/>
      <c r="J26" s="91"/>
    </row>
    <row r="27" spans="1:10" ht="15.75" customHeight="1">
      <c r="D27" s="91"/>
      <c r="G27" s="91"/>
      <c r="J27" s="91"/>
    </row>
    <row r="28" spans="1:10" ht="15.75" customHeight="1">
      <c r="D28" s="91"/>
      <c r="G28" s="91"/>
      <c r="J28" s="91"/>
    </row>
    <row r="29" spans="1:10" ht="15.75" customHeight="1">
      <c r="D29" s="91"/>
      <c r="G29" s="91"/>
      <c r="J29" s="91"/>
    </row>
    <row r="30" spans="1:10" ht="15.75" customHeight="1">
      <c r="D30" s="91"/>
      <c r="G30" s="91"/>
      <c r="J30" s="91"/>
    </row>
    <row r="31" spans="1:10" ht="15.75" customHeight="1">
      <c r="D31" s="91"/>
      <c r="G31" s="91"/>
      <c r="J31" s="91"/>
    </row>
    <row r="32" spans="1:10" ht="15.75" customHeight="1">
      <c r="D32" s="91"/>
      <c r="G32" s="91"/>
      <c r="J32" s="91"/>
    </row>
    <row r="33" spans="4:10" ht="15.75" customHeight="1">
      <c r="D33" s="91"/>
      <c r="G33" s="91"/>
      <c r="J33" s="91"/>
    </row>
    <row r="34" spans="4:10" ht="15.75" customHeight="1">
      <c r="D34" s="91"/>
      <c r="G34" s="91"/>
      <c r="J34" s="91"/>
    </row>
    <row r="35" spans="4:10" ht="15.75" customHeight="1">
      <c r="D35" s="91"/>
      <c r="G35" s="91"/>
      <c r="J35" s="91"/>
    </row>
    <row r="36" spans="4:10" ht="15.75" customHeight="1">
      <c r="D36" s="91"/>
      <c r="G36" s="91"/>
      <c r="J36" s="91"/>
    </row>
    <row r="37" spans="4:10" ht="15.75" customHeight="1">
      <c r="D37" s="91"/>
      <c r="G37" s="91"/>
      <c r="J37" s="91"/>
    </row>
    <row r="38" spans="4:10" ht="15.75" customHeight="1">
      <c r="D38" s="91"/>
      <c r="G38" s="91"/>
      <c r="J38" s="91"/>
    </row>
    <row r="39" spans="4:10" ht="15.75" customHeight="1">
      <c r="D39" s="91"/>
      <c r="G39" s="91"/>
      <c r="J39" s="91"/>
    </row>
    <row r="40" spans="4:10" ht="15.75" customHeight="1">
      <c r="D40" s="91"/>
      <c r="G40" s="91"/>
      <c r="J40" s="91"/>
    </row>
    <row r="41" spans="4:10" ht="15.75" customHeight="1">
      <c r="D41" s="91"/>
      <c r="G41" s="91"/>
      <c r="J41" s="91"/>
    </row>
    <row r="42" spans="4:10" ht="15.75" customHeight="1">
      <c r="D42" s="91"/>
      <c r="G42" s="91"/>
      <c r="J42" s="91"/>
    </row>
    <row r="43" spans="4:10" ht="15.75" customHeight="1">
      <c r="D43" s="91"/>
      <c r="G43" s="91"/>
      <c r="J43" s="91"/>
    </row>
    <row r="44" spans="4:10" ht="15.75" customHeight="1">
      <c r="D44" s="91"/>
      <c r="G44" s="91"/>
      <c r="J44" s="91"/>
    </row>
    <row r="45" spans="4:10" ht="15.75" customHeight="1">
      <c r="D45" s="91"/>
      <c r="G45" s="91"/>
      <c r="J45" s="91"/>
    </row>
    <row r="46" spans="4:10" ht="15.75" customHeight="1">
      <c r="D46" s="91"/>
      <c r="G46" s="91"/>
      <c r="J46" s="91"/>
    </row>
    <row r="47" spans="4:10" ht="15.75" customHeight="1">
      <c r="D47" s="91"/>
      <c r="G47" s="91"/>
      <c r="J47" s="91"/>
    </row>
    <row r="48" spans="4:10" ht="15.75" customHeight="1">
      <c r="D48" s="91"/>
      <c r="G48" s="91"/>
      <c r="J48" s="91"/>
    </row>
    <row r="49" spans="4:10" ht="15.75" customHeight="1">
      <c r="D49" s="91"/>
      <c r="G49" s="91"/>
      <c r="J49" s="91"/>
    </row>
    <row r="50" spans="4:10" ht="15.75" customHeight="1">
      <c r="D50" s="91"/>
      <c r="G50" s="91"/>
      <c r="J50" s="91"/>
    </row>
    <row r="51" spans="4:10" ht="15.75" customHeight="1">
      <c r="D51" s="91"/>
      <c r="G51" s="91"/>
      <c r="J51" s="91"/>
    </row>
    <row r="52" spans="4:10" ht="15.75" customHeight="1">
      <c r="D52" s="91"/>
      <c r="G52" s="91"/>
      <c r="J52" s="91"/>
    </row>
    <row r="53" spans="4:10" ht="15.75" customHeight="1">
      <c r="D53" s="91"/>
      <c r="G53" s="91"/>
      <c r="J53" s="91"/>
    </row>
    <row r="54" spans="4:10" ht="15.75" customHeight="1">
      <c r="D54" s="91"/>
      <c r="G54" s="91"/>
      <c r="J54" s="91"/>
    </row>
    <row r="55" spans="4:10" ht="15.75" customHeight="1">
      <c r="D55" s="91"/>
      <c r="G55" s="91"/>
      <c r="J55" s="91"/>
    </row>
    <row r="56" spans="4:10" ht="15.75" customHeight="1">
      <c r="D56" s="91"/>
      <c r="G56" s="91"/>
      <c r="J56" s="91"/>
    </row>
    <row r="57" spans="4:10" ht="15.75" customHeight="1">
      <c r="D57" s="91"/>
      <c r="G57" s="91"/>
      <c r="J57" s="91"/>
    </row>
    <row r="58" spans="4:10" ht="15.75" customHeight="1">
      <c r="D58" s="91"/>
      <c r="G58" s="91"/>
      <c r="J58" s="91"/>
    </row>
    <row r="59" spans="4:10" ht="15.75" customHeight="1">
      <c r="D59" s="91"/>
      <c r="G59" s="91"/>
      <c r="J59" s="91"/>
    </row>
    <row r="60" spans="4:10" ht="15.75" customHeight="1">
      <c r="D60" s="91"/>
      <c r="G60" s="91"/>
      <c r="J60" s="91"/>
    </row>
    <row r="61" spans="4:10" ht="15.75" customHeight="1">
      <c r="D61" s="91"/>
      <c r="G61" s="91"/>
      <c r="J61" s="91"/>
    </row>
    <row r="62" spans="4:10" ht="15.75" customHeight="1">
      <c r="D62" s="91"/>
      <c r="G62" s="91"/>
      <c r="J62" s="91"/>
    </row>
    <row r="63" spans="4:10" ht="15.75" customHeight="1">
      <c r="D63" s="91"/>
      <c r="G63" s="91"/>
      <c r="J63" s="91"/>
    </row>
    <row r="64" spans="4:10" ht="15.75" customHeight="1">
      <c r="D64" s="91"/>
      <c r="G64" s="91"/>
      <c r="J64" s="91"/>
    </row>
    <row r="65" spans="4:10" ht="15.75" customHeight="1">
      <c r="D65" s="91"/>
      <c r="G65" s="91"/>
      <c r="J65" s="91"/>
    </row>
    <row r="66" spans="4:10" ht="15.75" customHeight="1">
      <c r="D66" s="91"/>
      <c r="G66" s="91"/>
      <c r="J66" s="91"/>
    </row>
    <row r="67" spans="4:10" ht="15.75" customHeight="1">
      <c r="D67" s="91"/>
      <c r="G67" s="91"/>
      <c r="J67" s="91"/>
    </row>
    <row r="68" spans="4:10" ht="15.75" customHeight="1">
      <c r="D68" s="91"/>
      <c r="G68" s="91"/>
      <c r="J68" s="91"/>
    </row>
    <row r="69" spans="4:10" ht="15.75" customHeight="1">
      <c r="D69" s="91"/>
      <c r="G69" s="91"/>
      <c r="J69" s="91"/>
    </row>
    <row r="70" spans="4:10" ht="15.75" customHeight="1">
      <c r="D70" s="91"/>
      <c r="G70" s="91"/>
      <c r="J70" s="91"/>
    </row>
    <row r="71" spans="4:10" ht="15.75" customHeight="1">
      <c r="D71" s="91"/>
      <c r="G71" s="91"/>
      <c r="J71" s="91"/>
    </row>
    <row r="72" spans="4:10" ht="15.75" customHeight="1">
      <c r="D72" s="91"/>
      <c r="G72" s="91"/>
      <c r="J72" s="91"/>
    </row>
    <row r="73" spans="4:10" ht="15.75" customHeight="1">
      <c r="D73" s="91"/>
      <c r="G73" s="91"/>
      <c r="J73" s="91"/>
    </row>
    <row r="74" spans="4:10" ht="15.75" customHeight="1">
      <c r="D74" s="91"/>
      <c r="G74" s="91"/>
      <c r="J74" s="91"/>
    </row>
    <row r="75" spans="4:10" ht="15.75" customHeight="1">
      <c r="D75" s="91"/>
      <c r="G75" s="91"/>
      <c r="J75" s="91"/>
    </row>
    <row r="76" spans="4:10" ht="15.75" customHeight="1">
      <c r="D76" s="91"/>
      <c r="G76" s="91"/>
      <c r="J76" s="91"/>
    </row>
    <row r="77" spans="4:10" ht="15.75" customHeight="1">
      <c r="D77" s="91"/>
      <c r="G77" s="91"/>
      <c r="J77" s="91"/>
    </row>
    <row r="78" spans="4:10" ht="15.75" customHeight="1">
      <c r="D78" s="91"/>
      <c r="G78" s="91"/>
      <c r="J78" s="91"/>
    </row>
    <row r="79" spans="4:10" ht="15.75" customHeight="1">
      <c r="D79" s="91"/>
      <c r="G79" s="91"/>
      <c r="J79" s="91"/>
    </row>
    <row r="80" spans="4:10" ht="15.75" customHeight="1">
      <c r="D80" s="91"/>
      <c r="G80" s="91"/>
      <c r="J80" s="91"/>
    </row>
    <row r="81" spans="4:10" ht="15.75" customHeight="1">
      <c r="D81" s="91"/>
      <c r="G81" s="91"/>
      <c r="J81" s="91"/>
    </row>
    <row r="82" spans="4:10" ht="15.75" customHeight="1">
      <c r="D82" s="91"/>
      <c r="G82" s="91"/>
      <c r="J82" s="91"/>
    </row>
    <row r="83" spans="4:10" ht="15.75" customHeight="1">
      <c r="D83" s="91"/>
      <c r="G83" s="91"/>
      <c r="J83" s="91"/>
    </row>
    <row r="84" spans="4:10" ht="15.75" customHeight="1">
      <c r="D84" s="91"/>
      <c r="G84" s="91"/>
      <c r="J84" s="91"/>
    </row>
    <row r="85" spans="4:10" ht="15.75" customHeight="1">
      <c r="D85" s="91"/>
      <c r="G85" s="91"/>
      <c r="J85" s="91"/>
    </row>
    <row r="86" spans="4:10" ht="15.75" customHeight="1">
      <c r="D86" s="91"/>
      <c r="G86" s="91"/>
      <c r="J86" s="91"/>
    </row>
    <row r="87" spans="4:10" ht="15.75" customHeight="1">
      <c r="D87" s="91"/>
      <c r="G87" s="91"/>
      <c r="J87" s="91"/>
    </row>
    <row r="88" spans="4:10" ht="15.75" customHeight="1">
      <c r="D88" s="91"/>
      <c r="G88" s="91"/>
      <c r="J88" s="91"/>
    </row>
    <row r="89" spans="4:10" ht="15.75" customHeight="1">
      <c r="D89" s="91"/>
      <c r="G89" s="91"/>
      <c r="J89" s="91"/>
    </row>
    <row r="90" spans="4:10" ht="15.75" customHeight="1">
      <c r="D90" s="91"/>
      <c r="G90" s="91"/>
      <c r="J90" s="91"/>
    </row>
    <row r="91" spans="4:10" ht="15.75" customHeight="1">
      <c r="D91" s="91"/>
      <c r="G91" s="91"/>
      <c r="J91" s="91"/>
    </row>
    <row r="92" spans="4:10" ht="15.75" customHeight="1">
      <c r="D92" s="91"/>
      <c r="G92" s="91"/>
      <c r="J92" s="91"/>
    </row>
    <row r="93" spans="4:10" ht="15.75" customHeight="1">
      <c r="D93" s="91"/>
      <c r="G93" s="91"/>
      <c r="J93" s="91"/>
    </row>
    <row r="94" spans="4:10" ht="15.75" customHeight="1">
      <c r="D94" s="91"/>
      <c r="G94" s="91"/>
      <c r="J94" s="91"/>
    </row>
    <row r="95" spans="4:10" ht="15.75" customHeight="1">
      <c r="D95" s="91"/>
      <c r="G95" s="91"/>
      <c r="J95" s="91"/>
    </row>
    <row r="96" spans="4:10" ht="15.75" customHeight="1">
      <c r="D96" s="91"/>
      <c r="G96" s="91"/>
      <c r="J96" s="91"/>
    </row>
    <row r="97" spans="4:10" ht="15.75" customHeight="1">
      <c r="D97" s="91"/>
      <c r="G97" s="91"/>
      <c r="J97" s="91"/>
    </row>
    <row r="98" spans="4:10" ht="15.75" customHeight="1">
      <c r="D98" s="91"/>
      <c r="G98" s="91"/>
      <c r="J98" s="91"/>
    </row>
    <row r="99" spans="4:10" ht="15.75" customHeight="1">
      <c r="D99" s="91"/>
      <c r="G99" s="91"/>
      <c r="J99" s="91"/>
    </row>
    <row r="100" spans="4:10" ht="15.75" customHeight="1">
      <c r="D100" s="91"/>
      <c r="G100" s="91"/>
      <c r="J100" s="91"/>
    </row>
    <row r="101" spans="4:10" ht="15.75" customHeight="1">
      <c r="D101" s="91"/>
      <c r="G101" s="91"/>
      <c r="J101" s="91"/>
    </row>
    <row r="102" spans="4:10" ht="15.75" customHeight="1">
      <c r="D102" s="91"/>
      <c r="G102" s="91"/>
      <c r="J102" s="91"/>
    </row>
    <row r="103" spans="4:10" ht="15.75" customHeight="1">
      <c r="D103" s="91"/>
      <c r="G103" s="91"/>
      <c r="J103" s="91"/>
    </row>
    <row r="104" spans="4:10" ht="15.75" customHeight="1">
      <c r="D104" s="91"/>
      <c r="G104" s="91"/>
      <c r="J104" s="91"/>
    </row>
    <row r="105" spans="4:10" ht="15.75" customHeight="1">
      <c r="D105" s="91"/>
      <c r="G105" s="91"/>
      <c r="J105" s="91"/>
    </row>
    <row r="106" spans="4:10" ht="15.75" customHeight="1">
      <c r="D106" s="91"/>
      <c r="G106" s="91"/>
      <c r="J106" s="91"/>
    </row>
    <row r="107" spans="4:10" ht="15.75" customHeight="1">
      <c r="D107" s="91"/>
      <c r="G107" s="91"/>
      <c r="J107" s="91"/>
    </row>
    <row r="108" spans="4:10" ht="15.75" customHeight="1">
      <c r="D108" s="91"/>
      <c r="G108" s="91"/>
      <c r="J108" s="91"/>
    </row>
    <row r="109" spans="4:10" ht="15.75" customHeight="1">
      <c r="D109" s="91"/>
      <c r="G109" s="91"/>
      <c r="J109" s="91"/>
    </row>
    <row r="110" spans="4:10" ht="15.75" customHeight="1">
      <c r="D110" s="91"/>
      <c r="G110" s="91"/>
      <c r="J110" s="91"/>
    </row>
    <row r="111" spans="4:10" ht="15.75" customHeight="1">
      <c r="D111" s="91"/>
      <c r="G111" s="91"/>
      <c r="J111" s="91"/>
    </row>
    <row r="112" spans="4:10" ht="15.75" customHeight="1">
      <c r="D112" s="91"/>
      <c r="G112" s="91"/>
      <c r="J112" s="91"/>
    </row>
    <row r="113" spans="4:10" ht="15.75" customHeight="1">
      <c r="D113" s="91"/>
      <c r="G113" s="91"/>
      <c r="J113" s="91"/>
    </row>
    <row r="114" spans="4:10" ht="15.75" customHeight="1">
      <c r="D114" s="91"/>
      <c r="G114" s="91"/>
      <c r="J114" s="91"/>
    </row>
    <row r="115" spans="4:10" ht="15.75" customHeight="1">
      <c r="D115" s="91"/>
      <c r="G115" s="91"/>
      <c r="J115" s="91"/>
    </row>
    <row r="116" spans="4:10" ht="15.75" customHeight="1">
      <c r="D116" s="91"/>
      <c r="G116" s="91"/>
      <c r="J116" s="91"/>
    </row>
    <row r="117" spans="4:10" ht="15.75" customHeight="1">
      <c r="D117" s="91"/>
      <c r="G117" s="91"/>
      <c r="J117" s="91"/>
    </row>
    <row r="118" spans="4:10" ht="15.75" customHeight="1">
      <c r="D118" s="91"/>
      <c r="G118" s="91"/>
      <c r="J118" s="91"/>
    </row>
    <row r="119" spans="4:10" ht="15.75" customHeight="1">
      <c r="D119" s="91"/>
      <c r="G119" s="91"/>
      <c r="J119" s="91"/>
    </row>
    <row r="120" spans="4:10" ht="15.75" customHeight="1">
      <c r="D120" s="91"/>
      <c r="G120" s="91"/>
      <c r="J120" s="91"/>
    </row>
    <row r="121" spans="4:10" ht="15.75" customHeight="1">
      <c r="D121" s="91"/>
      <c r="G121" s="91"/>
      <c r="J121" s="91"/>
    </row>
    <row r="122" spans="4:10" ht="15.75" customHeight="1">
      <c r="D122" s="91"/>
      <c r="G122" s="91"/>
      <c r="J122" s="91"/>
    </row>
    <row r="123" spans="4:10" ht="15.75" customHeight="1">
      <c r="D123" s="91"/>
      <c r="G123" s="91"/>
      <c r="J123" s="91"/>
    </row>
    <row r="124" spans="4:10" ht="15.75" customHeight="1">
      <c r="D124" s="91"/>
      <c r="G124" s="91"/>
      <c r="J124" s="91"/>
    </row>
    <row r="125" spans="4:10" ht="15.75" customHeight="1">
      <c r="D125" s="91"/>
      <c r="G125" s="91"/>
      <c r="J125" s="91"/>
    </row>
    <row r="126" spans="4:10" ht="15.75" customHeight="1">
      <c r="D126" s="91"/>
      <c r="G126" s="91"/>
      <c r="J126" s="91"/>
    </row>
    <row r="127" spans="4:10" ht="15.75" customHeight="1">
      <c r="D127" s="91"/>
      <c r="G127" s="91"/>
      <c r="J127" s="91"/>
    </row>
    <row r="128" spans="4:10" ht="15.75" customHeight="1">
      <c r="D128" s="91"/>
      <c r="G128" s="91"/>
      <c r="J128" s="91"/>
    </row>
    <row r="129" spans="4:10" ht="15.75" customHeight="1">
      <c r="D129" s="91"/>
      <c r="G129" s="91"/>
      <c r="J129" s="91"/>
    </row>
    <row r="130" spans="4:10" ht="15.75" customHeight="1">
      <c r="D130" s="91"/>
      <c r="G130" s="91"/>
      <c r="J130" s="91"/>
    </row>
    <row r="131" spans="4:10" ht="15.75" customHeight="1">
      <c r="D131" s="91"/>
      <c r="G131" s="91"/>
      <c r="J131" s="91"/>
    </row>
    <row r="132" spans="4:10" ht="15.75" customHeight="1">
      <c r="D132" s="91"/>
      <c r="G132" s="91"/>
      <c r="J132" s="91"/>
    </row>
    <row r="133" spans="4:10" ht="15.75" customHeight="1">
      <c r="D133" s="91"/>
      <c r="G133" s="91"/>
      <c r="J133" s="91"/>
    </row>
    <row r="134" spans="4:10" ht="15.75" customHeight="1">
      <c r="D134" s="91"/>
      <c r="G134" s="91"/>
      <c r="J134" s="91"/>
    </row>
    <row r="135" spans="4:10" ht="15.75" customHeight="1">
      <c r="D135" s="91"/>
      <c r="G135" s="91"/>
      <c r="J135" s="91"/>
    </row>
    <row r="136" spans="4:10" ht="15.75" customHeight="1">
      <c r="D136" s="91"/>
      <c r="G136" s="91"/>
      <c r="J136" s="91"/>
    </row>
    <row r="137" spans="4:10" ht="15.75" customHeight="1">
      <c r="D137" s="91"/>
      <c r="G137" s="91"/>
      <c r="J137" s="91"/>
    </row>
    <row r="138" spans="4:10" ht="15.75" customHeight="1">
      <c r="D138" s="91"/>
      <c r="G138" s="91"/>
      <c r="J138" s="91"/>
    </row>
    <row r="139" spans="4:10" ht="15.75" customHeight="1">
      <c r="D139" s="91"/>
      <c r="G139" s="91"/>
      <c r="J139" s="91"/>
    </row>
    <row r="140" spans="4:10" ht="15.75" customHeight="1">
      <c r="D140" s="91"/>
      <c r="G140" s="91"/>
      <c r="J140" s="91"/>
    </row>
    <row r="141" spans="4:10" ht="15.75" customHeight="1">
      <c r="D141" s="91"/>
      <c r="G141" s="91"/>
      <c r="J141" s="91"/>
    </row>
    <row r="142" spans="4:10" ht="15.75" customHeight="1">
      <c r="D142" s="91"/>
      <c r="G142" s="91"/>
      <c r="J142" s="91"/>
    </row>
    <row r="143" spans="4:10" ht="15.75" customHeight="1">
      <c r="D143" s="91"/>
      <c r="G143" s="91"/>
      <c r="J143" s="91"/>
    </row>
    <row r="144" spans="4:10" ht="15.75" customHeight="1">
      <c r="D144" s="91"/>
      <c r="G144" s="91"/>
      <c r="J144" s="91"/>
    </row>
    <row r="145" spans="4:10" ht="15.75" customHeight="1">
      <c r="D145" s="91"/>
      <c r="G145" s="91"/>
      <c r="J145" s="91"/>
    </row>
    <row r="146" spans="4:10" ht="15.75" customHeight="1">
      <c r="D146" s="91"/>
      <c r="G146" s="91"/>
      <c r="J146" s="91"/>
    </row>
    <row r="147" spans="4:10" ht="15.75" customHeight="1">
      <c r="D147" s="91"/>
      <c r="G147" s="91"/>
      <c r="J147" s="91"/>
    </row>
    <row r="148" spans="4:10" ht="15.75" customHeight="1">
      <c r="D148" s="91"/>
      <c r="G148" s="91"/>
      <c r="J148" s="91"/>
    </row>
    <row r="149" spans="4:10" ht="15.75" customHeight="1">
      <c r="D149" s="91"/>
      <c r="G149" s="91"/>
      <c r="J149" s="91"/>
    </row>
    <row r="150" spans="4:10" ht="15.75" customHeight="1">
      <c r="D150" s="91"/>
      <c r="G150" s="91"/>
      <c r="J150" s="91"/>
    </row>
    <row r="151" spans="4:10" ht="15.75" customHeight="1">
      <c r="D151" s="91"/>
      <c r="G151" s="91"/>
      <c r="J151" s="91"/>
    </row>
    <row r="152" spans="4:10" ht="15.75" customHeight="1">
      <c r="D152" s="91"/>
      <c r="G152" s="91"/>
      <c r="J152" s="91"/>
    </row>
    <row r="153" spans="4:10" ht="15.75" customHeight="1">
      <c r="D153" s="91"/>
      <c r="G153" s="91"/>
      <c r="J153" s="91"/>
    </row>
    <row r="154" spans="4:10" ht="15.75" customHeight="1">
      <c r="D154" s="91"/>
      <c r="G154" s="91"/>
      <c r="J154" s="91"/>
    </row>
    <row r="155" spans="4:10" ht="15.75" customHeight="1">
      <c r="D155" s="91"/>
      <c r="G155" s="91"/>
      <c r="J155" s="91"/>
    </row>
    <row r="156" spans="4:10" ht="15.75" customHeight="1">
      <c r="D156" s="91"/>
      <c r="G156" s="91"/>
      <c r="J156" s="91"/>
    </row>
    <row r="157" spans="4:10" ht="15.75" customHeight="1">
      <c r="D157" s="91"/>
      <c r="G157" s="91"/>
      <c r="J157" s="91"/>
    </row>
    <row r="158" spans="4:10" ht="15.75" customHeight="1">
      <c r="D158" s="91"/>
      <c r="G158" s="91"/>
      <c r="J158" s="91"/>
    </row>
    <row r="159" spans="4:10" ht="15.75" customHeight="1">
      <c r="D159" s="91"/>
      <c r="G159" s="91"/>
      <c r="J159" s="91"/>
    </row>
    <row r="160" spans="4:10" ht="15.75" customHeight="1">
      <c r="D160" s="91"/>
      <c r="G160" s="91"/>
      <c r="J160" s="91"/>
    </row>
    <row r="161" spans="4:10" ht="15.75" customHeight="1">
      <c r="D161" s="91"/>
      <c r="G161" s="91"/>
      <c r="J161" s="91"/>
    </row>
    <row r="162" spans="4:10" ht="15.75" customHeight="1">
      <c r="D162" s="91"/>
      <c r="G162" s="91"/>
      <c r="J162" s="91"/>
    </row>
    <row r="163" spans="4:10" ht="15.75" customHeight="1">
      <c r="D163" s="91"/>
      <c r="G163" s="91"/>
      <c r="J163" s="91"/>
    </row>
    <row r="164" spans="4:10" ht="15.75" customHeight="1">
      <c r="D164" s="91"/>
      <c r="G164" s="91"/>
      <c r="J164" s="91"/>
    </row>
    <row r="165" spans="4:10" ht="15.75" customHeight="1">
      <c r="D165" s="91"/>
      <c r="G165" s="91"/>
      <c r="J165" s="91"/>
    </row>
    <row r="166" spans="4:10" ht="15.75" customHeight="1">
      <c r="D166" s="91"/>
      <c r="G166" s="91"/>
      <c r="J166" s="91"/>
    </row>
    <row r="167" spans="4:10" ht="15.75" customHeight="1">
      <c r="D167" s="91"/>
      <c r="G167" s="91"/>
      <c r="J167" s="91"/>
    </row>
    <row r="168" spans="4:10" ht="15.75" customHeight="1">
      <c r="D168" s="91"/>
      <c r="G168" s="91"/>
      <c r="J168" s="91"/>
    </row>
    <row r="169" spans="4:10" ht="15.75" customHeight="1">
      <c r="D169" s="91"/>
      <c r="G169" s="91"/>
      <c r="J169" s="91"/>
    </row>
    <row r="170" spans="4:10" ht="15.75" customHeight="1">
      <c r="D170" s="91"/>
      <c r="G170" s="91"/>
      <c r="J170" s="91"/>
    </row>
    <row r="171" spans="4:10" ht="15.75" customHeight="1">
      <c r="D171" s="91"/>
      <c r="G171" s="91"/>
      <c r="J171" s="91"/>
    </row>
    <row r="172" spans="4:10" ht="15.75" customHeight="1">
      <c r="D172" s="91"/>
      <c r="G172" s="91"/>
      <c r="J172" s="91"/>
    </row>
    <row r="173" spans="4:10" ht="15.75" customHeight="1">
      <c r="D173" s="91"/>
      <c r="G173" s="91"/>
      <c r="J173" s="91"/>
    </row>
    <row r="174" spans="4:10" ht="15.75" customHeight="1">
      <c r="D174" s="91"/>
      <c r="G174" s="91"/>
      <c r="J174" s="91"/>
    </row>
    <row r="175" spans="4:10" ht="15.75" customHeight="1">
      <c r="D175" s="91"/>
      <c r="G175" s="91"/>
      <c r="J175" s="91"/>
    </row>
    <row r="176" spans="4:10" ht="15.75" customHeight="1">
      <c r="D176" s="91"/>
      <c r="G176" s="91"/>
      <c r="J176" s="91"/>
    </row>
    <row r="177" spans="4:10" ht="15.75" customHeight="1">
      <c r="D177" s="91"/>
      <c r="G177" s="91"/>
      <c r="J177" s="91"/>
    </row>
    <row r="178" spans="4:10" ht="15.75" customHeight="1">
      <c r="D178" s="91"/>
      <c r="G178" s="91"/>
      <c r="J178" s="91"/>
    </row>
    <row r="179" spans="4:10" ht="15.75" customHeight="1">
      <c r="D179" s="91"/>
      <c r="G179" s="91"/>
      <c r="J179" s="91"/>
    </row>
    <row r="180" spans="4:10" ht="15.75" customHeight="1">
      <c r="D180" s="91"/>
      <c r="G180" s="91"/>
      <c r="J180" s="91"/>
    </row>
    <row r="181" spans="4:10" ht="15.75" customHeight="1">
      <c r="D181" s="91"/>
      <c r="G181" s="91"/>
      <c r="J181" s="91"/>
    </row>
    <row r="182" spans="4:10" ht="15.75" customHeight="1">
      <c r="D182" s="91"/>
      <c r="G182" s="91"/>
      <c r="J182" s="91"/>
    </row>
    <row r="183" spans="4:10" ht="15.75" customHeight="1">
      <c r="D183" s="91"/>
      <c r="G183" s="91"/>
      <c r="J183" s="91"/>
    </row>
    <row r="184" spans="4:10" ht="15.75" customHeight="1">
      <c r="D184" s="91"/>
      <c r="G184" s="91"/>
      <c r="J184" s="91"/>
    </row>
    <row r="185" spans="4:10" ht="15.75" customHeight="1">
      <c r="D185" s="91"/>
      <c r="G185" s="91"/>
      <c r="J185" s="91"/>
    </row>
    <row r="186" spans="4:10" ht="15.75" customHeight="1">
      <c r="D186" s="91"/>
      <c r="G186" s="91"/>
      <c r="J186" s="91"/>
    </row>
    <row r="187" spans="4:10" ht="15.75" customHeight="1">
      <c r="D187" s="91"/>
      <c r="G187" s="91"/>
      <c r="J187" s="91"/>
    </row>
    <row r="188" spans="4:10" ht="15.75" customHeight="1">
      <c r="D188" s="91"/>
      <c r="G188" s="91"/>
      <c r="J188" s="91"/>
    </row>
    <row r="189" spans="4:10" ht="15.75" customHeight="1">
      <c r="D189" s="91"/>
      <c r="G189" s="91"/>
      <c r="J189" s="91"/>
    </row>
    <row r="190" spans="4:10" ht="15.75" customHeight="1">
      <c r="D190" s="91"/>
      <c r="G190" s="91"/>
      <c r="J190" s="91"/>
    </row>
    <row r="191" spans="4:10" ht="15.75" customHeight="1">
      <c r="D191" s="91"/>
      <c r="G191" s="91"/>
      <c r="J191" s="91"/>
    </row>
    <row r="192" spans="4:10" ht="15.75" customHeight="1">
      <c r="D192" s="91"/>
      <c r="G192" s="91"/>
      <c r="J192" s="91"/>
    </row>
    <row r="193" spans="4:10" ht="15.75" customHeight="1">
      <c r="D193" s="91"/>
      <c r="G193" s="91"/>
      <c r="J193" s="91"/>
    </row>
    <row r="194" spans="4:10" ht="15.75" customHeight="1">
      <c r="D194" s="91"/>
      <c r="G194" s="91"/>
      <c r="J194" s="91"/>
    </row>
    <row r="195" spans="4:10" ht="15.75" customHeight="1">
      <c r="D195" s="91"/>
      <c r="G195" s="91"/>
      <c r="J195" s="91"/>
    </row>
    <row r="196" spans="4:10" ht="15.75" customHeight="1">
      <c r="D196" s="91"/>
      <c r="G196" s="91"/>
      <c r="J196" s="91"/>
    </row>
    <row r="197" spans="4:10" ht="15.75" customHeight="1">
      <c r="D197" s="91"/>
      <c r="G197" s="91"/>
      <c r="J197" s="91"/>
    </row>
    <row r="198" spans="4:10" ht="15.75" customHeight="1">
      <c r="D198" s="91"/>
      <c r="G198" s="91"/>
      <c r="J198" s="91"/>
    </row>
    <row r="199" spans="4:10" ht="15.75" customHeight="1">
      <c r="D199" s="91"/>
      <c r="G199" s="91"/>
      <c r="J199" s="91"/>
    </row>
    <row r="200" spans="4:10" ht="15.75" customHeight="1">
      <c r="D200" s="91"/>
      <c r="G200" s="91"/>
      <c r="J200" s="91"/>
    </row>
    <row r="201" spans="4:10" ht="15.75" customHeight="1">
      <c r="D201" s="91"/>
      <c r="G201" s="91"/>
      <c r="J201" s="91"/>
    </row>
    <row r="202" spans="4:10" ht="15.75" customHeight="1">
      <c r="D202" s="91"/>
      <c r="G202" s="91"/>
      <c r="J202" s="91"/>
    </row>
    <row r="203" spans="4:10" ht="15.75" customHeight="1">
      <c r="D203" s="91"/>
      <c r="G203" s="91"/>
      <c r="J203" s="91"/>
    </row>
    <row r="204" spans="4:10" ht="15.75" customHeight="1">
      <c r="D204" s="91"/>
      <c r="G204" s="91"/>
      <c r="J204" s="91"/>
    </row>
    <row r="205" spans="4:10" ht="15.75" customHeight="1">
      <c r="D205" s="91"/>
      <c r="G205" s="91"/>
      <c r="J205" s="91"/>
    </row>
    <row r="206" spans="4:10" ht="15.75" customHeight="1">
      <c r="D206" s="91"/>
      <c r="G206" s="91"/>
      <c r="J206" s="91"/>
    </row>
    <row r="207" spans="4:10" ht="15.75" customHeight="1">
      <c r="D207" s="91"/>
      <c r="G207" s="91"/>
      <c r="J207" s="91"/>
    </row>
    <row r="208" spans="4:10" ht="15.75" customHeight="1">
      <c r="D208" s="91"/>
      <c r="G208" s="91"/>
      <c r="J208" s="91"/>
    </row>
    <row r="209" spans="4:10" ht="15.75" customHeight="1">
      <c r="D209" s="91"/>
      <c r="G209" s="91"/>
      <c r="J209" s="91"/>
    </row>
    <row r="210" spans="4:10" ht="15.75" customHeight="1">
      <c r="D210" s="91"/>
      <c r="G210" s="91"/>
      <c r="J210" s="91"/>
    </row>
    <row r="211" spans="4:10" ht="15.75" customHeight="1">
      <c r="D211" s="91"/>
      <c r="G211" s="91"/>
      <c r="J211" s="91"/>
    </row>
    <row r="212" spans="4:10" ht="15.75" customHeight="1">
      <c r="D212" s="91"/>
      <c r="G212" s="91"/>
      <c r="J212" s="91"/>
    </row>
    <row r="213" spans="4:10" ht="15.75" customHeight="1">
      <c r="D213" s="91"/>
      <c r="G213" s="91"/>
      <c r="J213" s="91"/>
    </row>
    <row r="214" spans="4:10" ht="15.75" customHeight="1">
      <c r="D214" s="91"/>
      <c r="G214" s="91"/>
      <c r="J214" s="91"/>
    </row>
    <row r="215" spans="4:10" ht="15.75" customHeight="1">
      <c r="D215" s="91"/>
      <c r="G215" s="91"/>
      <c r="J215" s="91"/>
    </row>
    <row r="216" spans="4:10" ht="15.75" customHeight="1">
      <c r="D216" s="91"/>
      <c r="G216" s="91"/>
      <c r="J216" s="91"/>
    </row>
    <row r="217" spans="4:10" ht="15.75" customHeight="1">
      <c r="D217" s="91"/>
      <c r="G217" s="91"/>
      <c r="J217" s="91"/>
    </row>
    <row r="218" spans="4:10" ht="15.75" customHeight="1">
      <c r="D218" s="91"/>
      <c r="G218" s="91"/>
      <c r="J218" s="91"/>
    </row>
    <row r="219" spans="4:10" ht="15.75" customHeight="1">
      <c r="D219" s="91"/>
      <c r="G219" s="91"/>
      <c r="J219" s="91"/>
    </row>
    <row r="220" spans="4:10" ht="15.75" customHeight="1">
      <c r="D220" s="91"/>
      <c r="G220" s="91"/>
      <c r="J220" s="91"/>
    </row>
    <row r="221" spans="4:10" ht="15.75" customHeight="1">
      <c r="D221" s="91"/>
      <c r="G221" s="91"/>
      <c r="J221" s="91"/>
    </row>
    <row r="222" spans="4:10" ht="15.75" customHeight="1">
      <c r="D222" s="91"/>
      <c r="G222" s="91"/>
      <c r="J222" s="91"/>
    </row>
    <row r="223" spans="4:10" ht="15.75" customHeight="1">
      <c r="D223" s="91"/>
      <c r="G223" s="91"/>
      <c r="J223" s="91"/>
    </row>
    <row r="224" spans="4:10" ht="15.75" customHeight="1">
      <c r="D224" s="91"/>
      <c r="G224" s="91"/>
      <c r="J224" s="91"/>
    </row>
    <row r="225" spans="4:10" ht="15.75" customHeight="1">
      <c r="D225" s="91"/>
      <c r="G225" s="91"/>
      <c r="J225" s="91"/>
    </row>
    <row r="226" spans="4:10" ht="15.75" customHeight="1"/>
    <row r="227" spans="4:10" ht="15.75" customHeight="1"/>
    <row r="228" spans="4:10" ht="15.75" customHeight="1"/>
    <row r="229" spans="4:10" ht="15.75" customHeight="1"/>
    <row r="230" spans="4:10" ht="15.75" customHeight="1"/>
    <row r="231" spans="4:10" ht="15.75" customHeight="1"/>
    <row r="232" spans="4:10" ht="15.75" customHeight="1"/>
    <row r="233" spans="4:10" ht="15.75" customHeight="1"/>
    <row r="234" spans="4:10" ht="15.75" customHeight="1"/>
    <row r="235" spans="4:10" ht="15.75" customHeight="1"/>
    <row r="236" spans="4:10" ht="15.75" customHeight="1"/>
    <row r="237" spans="4:10" ht="15.75" customHeight="1"/>
    <row r="238" spans="4:10" ht="15.75" customHeight="1"/>
    <row r="239" spans="4:10" ht="15.75" customHeight="1"/>
    <row r="240" spans="4:1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mergeCells count="6">
    <mergeCell ref="B3:D3"/>
    <mergeCell ref="E3:G3"/>
    <mergeCell ref="H3:J3"/>
    <mergeCell ref="B18:D18"/>
    <mergeCell ref="E18:G18"/>
    <mergeCell ref="H18:J18"/>
  </mergeCells>
  <pageMargins left="0.75" right="0.75" top="1" bottom="1" header="0" footer="0"/>
  <pageSetup paperSize="9" orientation="portrai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0"/>
  </sheetPr>
  <dimension ref="A1:AJ1000"/>
  <sheetViews>
    <sheetView workbookViewId="0">
      <pane xSplit="1" topLeftCell="B1" activePane="topRight" state="frozen"/>
      <selection pane="topRight" activeCell="C2" sqref="C2"/>
    </sheetView>
  </sheetViews>
  <sheetFormatPr defaultColWidth="12.6640625" defaultRowHeight="15" customHeight="1"/>
  <cols>
    <col min="1" max="1" width="32" customWidth="1"/>
    <col min="2" max="33" width="13" customWidth="1"/>
  </cols>
  <sheetData>
    <row r="1" spans="1:36" ht="15.75" customHeight="1">
      <c r="A1" s="1" t="s">
        <v>322</v>
      </c>
      <c r="B1" s="5"/>
      <c r="C1" s="6"/>
      <c r="D1" s="5"/>
      <c r="E1" s="6"/>
      <c r="F1" s="5"/>
      <c r="G1" s="6"/>
      <c r="H1" s="5"/>
      <c r="I1" s="6"/>
      <c r="J1" s="5"/>
      <c r="K1" s="6"/>
      <c r="L1" s="5"/>
      <c r="M1" s="6"/>
      <c r="N1" s="6"/>
      <c r="O1" s="6"/>
      <c r="P1" s="5"/>
      <c r="Q1" s="6"/>
      <c r="R1" s="5"/>
      <c r="S1" s="6"/>
      <c r="T1" s="6"/>
      <c r="U1" s="6"/>
      <c r="V1" s="5"/>
      <c r="W1" s="6"/>
      <c r="X1" s="5"/>
      <c r="Y1" s="6"/>
      <c r="Z1" s="6"/>
      <c r="AA1" s="6"/>
      <c r="AB1" s="5"/>
      <c r="AC1" s="6"/>
      <c r="AD1" s="5"/>
      <c r="AE1" s="6"/>
      <c r="AF1" s="6"/>
      <c r="AG1" s="6"/>
      <c r="AH1" s="5"/>
      <c r="AI1" s="5"/>
      <c r="AJ1" s="5"/>
    </row>
    <row r="2" spans="1:36" ht="15.75" customHeight="1">
      <c r="A2" s="5"/>
      <c r="B2" s="5"/>
      <c r="C2" s="6"/>
      <c r="D2" s="5"/>
      <c r="E2" s="6"/>
      <c r="F2" s="5"/>
      <c r="G2" s="6"/>
      <c r="H2" s="5"/>
      <c r="I2" s="6"/>
      <c r="J2" s="5"/>
      <c r="K2" s="6"/>
      <c r="L2" s="5"/>
      <c r="M2" s="6"/>
      <c r="N2" s="6"/>
      <c r="O2" s="6"/>
      <c r="P2" s="5"/>
      <c r="Q2" s="6"/>
      <c r="R2" s="5"/>
      <c r="S2" s="6"/>
      <c r="T2" s="6"/>
      <c r="U2" s="6"/>
      <c r="V2" s="5"/>
      <c r="W2" s="6"/>
      <c r="X2" s="5"/>
      <c r="Y2" s="6"/>
      <c r="Z2" s="6"/>
      <c r="AA2" s="6"/>
      <c r="AB2" s="5"/>
      <c r="AC2" s="6"/>
      <c r="AD2" s="5"/>
      <c r="AE2" s="6"/>
      <c r="AF2" s="6"/>
      <c r="AG2" s="6"/>
      <c r="AH2" s="5"/>
      <c r="AI2" s="5"/>
      <c r="AJ2" s="5"/>
    </row>
    <row r="3" spans="1:36" ht="21.75" customHeight="1">
      <c r="A3" s="95"/>
      <c r="B3" s="105">
        <v>2020</v>
      </c>
      <c r="C3" s="106"/>
      <c r="D3" s="106"/>
      <c r="E3" s="107"/>
      <c r="F3" s="105">
        <v>2021</v>
      </c>
      <c r="G3" s="106"/>
      <c r="H3" s="106"/>
      <c r="I3" s="107"/>
      <c r="J3" s="105">
        <v>2022</v>
      </c>
      <c r="K3" s="106"/>
      <c r="L3" s="106"/>
      <c r="M3" s="107"/>
      <c r="N3" s="130" t="s">
        <v>323</v>
      </c>
      <c r="O3" s="107"/>
      <c r="P3" s="105">
        <v>2023</v>
      </c>
      <c r="Q3" s="106"/>
      <c r="R3" s="106"/>
      <c r="S3" s="107"/>
      <c r="T3" s="130" t="s">
        <v>323</v>
      </c>
      <c r="U3" s="107"/>
      <c r="V3" s="105">
        <v>2024</v>
      </c>
      <c r="W3" s="106"/>
      <c r="X3" s="106"/>
      <c r="Y3" s="107"/>
      <c r="Z3" s="130" t="s">
        <v>323</v>
      </c>
      <c r="AA3" s="107"/>
      <c r="AB3" s="105">
        <v>2025</v>
      </c>
      <c r="AC3" s="106"/>
      <c r="AD3" s="106"/>
      <c r="AE3" s="107"/>
      <c r="AF3" s="130" t="s">
        <v>323</v>
      </c>
      <c r="AG3" s="107"/>
      <c r="AH3" s="96"/>
      <c r="AI3" s="96"/>
      <c r="AJ3" s="96"/>
    </row>
    <row r="4" spans="1:36" ht="15.75" customHeight="1">
      <c r="A4" s="12"/>
      <c r="B4" s="7" t="s">
        <v>324</v>
      </c>
      <c r="C4" s="18" t="s">
        <v>325</v>
      </c>
      <c r="D4" s="7" t="s">
        <v>326</v>
      </c>
      <c r="E4" s="18" t="s">
        <v>327</v>
      </c>
      <c r="F4" s="7" t="s">
        <v>324</v>
      </c>
      <c r="G4" s="18" t="s">
        <v>325</v>
      </c>
      <c r="H4" s="7" t="s">
        <v>326</v>
      </c>
      <c r="I4" s="18" t="s">
        <v>327</v>
      </c>
      <c r="J4" s="7" t="s">
        <v>324</v>
      </c>
      <c r="K4" s="18" t="s">
        <v>325</v>
      </c>
      <c r="L4" s="7" t="s">
        <v>326</v>
      </c>
      <c r="M4" s="18" t="s">
        <v>327</v>
      </c>
      <c r="N4" s="18" t="s">
        <v>324</v>
      </c>
      <c r="O4" s="18" t="s">
        <v>326</v>
      </c>
      <c r="P4" s="7" t="s">
        <v>324</v>
      </c>
      <c r="Q4" s="18" t="s">
        <v>325</v>
      </c>
      <c r="R4" s="7" t="s">
        <v>326</v>
      </c>
      <c r="S4" s="18" t="s">
        <v>327</v>
      </c>
      <c r="T4" s="18" t="s">
        <v>324</v>
      </c>
      <c r="U4" s="18" t="s">
        <v>326</v>
      </c>
      <c r="V4" s="7" t="s">
        <v>324</v>
      </c>
      <c r="W4" s="18" t="s">
        <v>325</v>
      </c>
      <c r="X4" s="7" t="s">
        <v>326</v>
      </c>
      <c r="Y4" s="18" t="s">
        <v>327</v>
      </c>
      <c r="Z4" s="18" t="s">
        <v>324</v>
      </c>
      <c r="AA4" s="18" t="s">
        <v>326</v>
      </c>
      <c r="AB4" s="7" t="s">
        <v>324</v>
      </c>
      <c r="AC4" s="18" t="s">
        <v>325</v>
      </c>
      <c r="AD4" s="7" t="s">
        <v>326</v>
      </c>
      <c r="AE4" s="18" t="s">
        <v>327</v>
      </c>
      <c r="AF4" s="18" t="s">
        <v>324</v>
      </c>
      <c r="AG4" s="18" t="s">
        <v>326</v>
      </c>
      <c r="AH4" s="96"/>
      <c r="AI4" s="96"/>
      <c r="AJ4" s="96"/>
    </row>
    <row r="5" spans="1:36" ht="15.75" customHeight="1">
      <c r="A5" s="10" t="s">
        <v>328</v>
      </c>
      <c r="B5" s="11">
        <v>27</v>
      </c>
      <c r="C5" s="14">
        <v>8.5443039999999998E-2</v>
      </c>
      <c r="D5" s="11">
        <v>1199</v>
      </c>
      <c r="E5" s="14">
        <v>0.18772506999999999</v>
      </c>
      <c r="F5" s="11">
        <v>27</v>
      </c>
      <c r="G5" s="14">
        <f t="shared" ref="G5:G15" si="0">F5/$F$15</f>
        <v>7.5208913649025072E-2</v>
      </c>
      <c r="H5" s="11">
        <v>1216</v>
      </c>
      <c r="I5" s="14">
        <f t="shared" ref="I5:I15" si="1">H5/$H$15</f>
        <v>0.18258258258258259</v>
      </c>
      <c r="J5" s="10">
        <v>27</v>
      </c>
      <c r="K5" s="14">
        <f t="shared" ref="K5:K15" si="2">J5/$J$15</f>
        <v>6.3084112149532703E-2</v>
      </c>
      <c r="L5" s="11">
        <v>1244</v>
      </c>
      <c r="M5" s="14">
        <f t="shared" ref="M5:M15" si="3">L5/$L$15</f>
        <v>0.17886412652767794</v>
      </c>
      <c r="N5" s="14">
        <f t="shared" ref="N5:N15" si="4">(J5-F5)/F5</f>
        <v>0</v>
      </c>
      <c r="O5" s="14">
        <f t="shared" ref="O5:O15" si="5">(L5-H5)/H5</f>
        <v>2.3026315789473683E-2</v>
      </c>
      <c r="P5" s="10">
        <v>28</v>
      </c>
      <c r="Q5" s="14">
        <f t="shared" ref="Q5:Q15" si="6">P5/$P$15</f>
        <v>5.1756007393715345E-2</v>
      </c>
      <c r="R5" s="11">
        <v>1328</v>
      </c>
      <c r="S5" s="14">
        <f t="shared" ref="S5:S15" si="7">R5/$R$15</f>
        <v>0.1757078592220164</v>
      </c>
      <c r="T5" s="14">
        <f t="shared" ref="T5:T15" si="8">(P5-J5)/J5</f>
        <v>3.7037037037037035E-2</v>
      </c>
      <c r="U5" s="14">
        <f t="shared" ref="U5:U15" si="9">(R5-L5)/L5</f>
        <v>6.7524115755627015E-2</v>
      </c>
      <c r="V5" s="10">
        <v>27</v>
      </c>
      <c r="W5" s="14">
        <f t="shared" ref="W5:W15" si="10">V5/$V$15</f>
        <v>3.9473684210526314E-2</v>
      </c>
      <c r="X5" s="11">
        <v>1255</v>
      </c>
      <c r="Y5" s="14">
        <f t="shared" ref="Y5:Y15" si="11">X5/$X$15</f>
        <v>0.16286010900596937</v>
      </c>
      <c r="Z5" s="14">
        <f t="shared" ref="Z5:Z15" si="12">(V5-P5)/P5</f>
        <v>-3.5714285714285712E-2</v>
      </c>
      <c r="AA5" s="14">
        <f t="shared" ref="AA5:AA15" si="13">(X5-R5)/R5</f>
        <v>-5.4969879518072286E-2</v>
      </c>
      <c r="AB5" s="10">
        <v>27</v>
      </c>
      <c r="AC5" s="14">
        <f t="shared" ref="AC5:AC15" si="14">AB5/$AB$15</f>
        <v>3.1690140845070422E-2</v>
      </c>
      <c r="AD5" s="11">
        <v>1262</v>
      </c>
      <c r="AE5" s="14">
        <f t="shared" ref="AE5:AE15" si="15">AD5/$AD$15</f>
        <v>0.14710339200373004</v>
      </c>
      <c r="AF5" s="14">
        <f t="shared" ref="AF5:AF15" si="16">(AB5-V5)/V5</f>
        <v>0</v>
      </c>
      <c r="AG5" s="14">
        <f t="shared" ref="AG5:AG15" si="17">(AD5-X5)/X5</f>
        <v>5.5776892430278889E-3</v>
      </c>
      <c r="AH5" s="96"/>
      <c r="AI5" s="96"/>
      <c r="AJ5" s="96"/>
    </row>
    <row r="6" spans="1:36" ht="15.75" customHeight="1">
      <c r="A6" s="16" t="s">
        <v>329</v>
      </c>
      <c r="B6" s="20">
        <v>1</v>
      </c>
      <c r="C6" s="21">
        <v>3.1645599999999999E-3</v>
      </c>
      <c r="D6" s="20">
        <v>62</v>
      </c>
      <c r="E6" s="21">
        <v>9.7072200000000008E-3</v>
      </c>
      <c r="F6" s="20">
        <v>1</v>
      </c>
      <c r="G6" s="21">
        <f t="shared" si="0"/>
        <v>2.7855153203342618E-3</v>
      </c>
      <c r="H6" s="20">
        <v>62</v>
      </c>
      <c r="I6" s="21">
        <f t="shared" si="1"/>
        <v>9.3093093093093091E-3</v>
      </c>
      <c r="J6" s="16">
        <v>1</v>
      </c>
      <c r="K6" s="21">
        <f t="shared" si="2"/>
        <v>2.3364485981308409E-3</v>
      </c>
      <c r="L6" s="20">
        <v>62</v>
      </c>
      <c r="M6" s="21">
        <f t="shared" si="3"/>
        <v>8.9144500359453639E-3</v>
      </c>
      <c r="N6" s="21">
        <f t="shared" si="4"/>
        <v>0</v>
      </c>
      <c r="O6" s="21">
        <f t="shared" si="5"/>
        <v>0</v>
      </c>
      <c r="P6" s="16">
        <v>1</v>
      </c>
      <c r="Q6" s="21">
        <f t="shared" si="6"/>
        <v>1.8484288354898336E-3</v>
      </c>
      <c r="R6" s="20">
        <v>62</v>
      </c>
      <c r="S6" s="21">
        <f t="shared" si="7"/>
        <v>8.2032283672929338E-3</v>
      </c>
      <c r="T6" s="21">
        <f t="shared" si="8"/>
        <v>0</v>
      </c>
      <c r="U6" s="21">
        <f t="shared" si="9"/>
        <v>0</v>
      </c>
      <c r="V6" s="16">
        <v>1</v>
      </c>
      <c r="W6" s="21">
        <f t="shared" si="10"/>
        <v>1.4619883040935672E-3</v>
      </c>
      <c r="X6" s="20">
        <v>62</v>
      </c>
      <c r="Y6" s="21">
        <f t="shared" si="11"/>
        <v>8.0456786919283676E-3</v>
      </c>
      <c r="Z6" s="21">
        <f t="shared" si="12"/>
        <v>0</v>
      </c>
      <c r="AA6" s="21">
        <f t="shared" si="13"/>
        <v>0</v>
      </c>
      <c r="AB6" s="16">
        <v>1</v>
      </c>
      <c r="AC6" s="21">
        <f t="shared" si="14"/>
        <v>1.1737089201877935E-3</v>
      </c>
      <c r="AD6" s="20">
        <v>62</v>
      </c>
      <c r="AE6" s="21">
        <f t="shared" si="15"/>
        <v>7.2269495279170069E-3</v>
      </c>
      <c r="AF6" s="21">
        <f t="shared" si="16"/>
        <v>0</v>
      </c>
      <c r="AG6" s="21">
        <f t="shared" si="17"/>
        <v>0</v>
      </c>
      <c r="AH6" s="96"/>
      <c r="AI6" s="96"/>
      <c r="AJ6" s="96"/>
    </row>
    <row r="7" spans="1:36" ht="15.75" customHeight="1">
      <c r="A7" s="10" t="s">
        <v>330</v>
      </c>
      <c r="B7" s="11">
        <v>27</v>
      </c>
      <c r="C7" s="14">
        <v>8.5443039999999998E-2</v>
      </c>
      <c r="D7" s="11">
        <v>192</v>
      </c>
      <c r="E7" s="14">
        <v>3.0061060000000001E-2</v>
      </c>
      <c r="F7" s="11">
        <v>30</v>
      </c>
      <c r="G7" s="14">
        <f t="shared" si="0"/>
        <v>8.3565459610027856E-2</v>
      </c>
      <c r="H7" s="11">
        <v>209</v>
      </c>
      <c r="I7" s="14">
        <f t="shared" si="1"/>
        <v>3.1381381381381385E-2</v>
      </c>
      <c r="J7" s="10">
        <v>34</v>
      </c>
      <c r="K7" s="14">
        <f t="shared" si="2"/>
        <v>7.9439252336448593E-2</v>
      </c>
      <c r="L7" s="11">
        <v>231</v>
      </c>
      <c r="M7" s="14">
        <f t="shared" si="3"/>
        <v>3.321351545650611E-2</v>
      </c>
      <c r="N7" s="14">
        <f t="shared" si="4"/>
        <v>0.13333333333333333</v>
      </c>
      <c r="O7" s="14">
        <f t="shared" si="5"/>
        <v>0.10526315789473684</v>
      </c>
      <c r="P7" s="10">
        <v>32</v>
      </c>
      <c r="Q7" s="14">
        <f t="shared" si="6"/>
        <v>5.9149722735674676E-2</v>
      </c>
      <c r="R7" s="11">
        <v>220</v>
      </c>
      <c r="S7" s="14">
        <f t="shared" si="7"/>
        <v>2.9108229690394283E-2</v>
      </c>
      <c r="T7" s="14">
        <f t="shared" si="8"/>
        <v>-5.8823529411764705E-2</v>
      </c>
      <c r="U7" s="14">
        <f t="shared" si="9"/>
        <v>-4.7619047619047616E-2</v>
      </c>
      <c r="V7" s="10">
        <v>36</v>
      </c>
      <c r="W7" s="14">
        <f t="shared" si="10"/>
        <v>5.2631578947368418E-2</v>
      </c>
      <c r="X7" s="11">
        <v>242</v>
      </c>
      <c r="Y7" s="14">
        <f t="shared" si="11"/>
        <v>3.1404100700752662E-2</v>
      </c>
      <c r="Z7" s="14">
        <f t="shared" si="12"/>
        <v>0.125</v>
      </c>
      <c r="AA7" s="14">
        <f t="shared" si="13"/>
        <v>0.1</v>
      </c>
      <c r="AB7" s="10">
        <v>43</v>
      </c>
      <c r="AC7" s="14">
        <f t="shared" si="14"/>
        <v>5.0469483568075117E-2</v>
      </c>
      <c r="AD7" s="11">
        <v>280</v>
      </c>
      <c r="AE7" s="14">
        <f t="shared" si="15"/>
        <v>3.2637836577689705E-2</v>
      </c>
      <c r="AF7" s="14">
        <f t="shared" si="16"/>
        <v>0.19444444444444445</v>
      </c>
      <c r="AG7" s="14">
        <f t="shared" si="17"/>
        <v>0.15702479338842976</v>
      </c>
      <c r="AH7" s="96"/>
      <c r="AI7" s="96"/>
      <c r="AJ7" s="96"/>
    </row>
    <row r="8" spans="1:36" ht="15.75" customHeight="1">
      <c r="A8" s="16" t="s">
        <v>331</v>
      </c>
      <c r="B8" s="20">
        <v>40</v>
      </c>
      <c r="C8" s="21">
        <v>0.12658227999999999</v>
      </c>
      <c r="D8" s="20">
        <v>398</v>
      </c>
      <c r="E8" s="21">
        <v>6.2314080000000001E-2</v>
      </c>
      <c r="F8" s="20">
        <v>39</v>
      </c>
      <c r="G8" s="21">
        <f t="shared" si="0"/>
        <v>0.10863509749303621</v>
      </c>
      <c r="H8" s="20">
        <v>394</v>
      </c>
      <c r="I8" s="21">
        <f t="shared" si="1"/>
        <v>5.9159159159159161E-2</v>
      </c>
      <c r="J8" s="16">
        <v>43</v>
      </c>
      <c r="K8" s="21">
        <f t="shared" si="2"/>
        <v>0.10046728971962617</v>
      </c>
      <c r="L8" s="20">
        <v>416</v>
      </c>
      <c r="M8" s="21">
        <f t="shared" si="3"/>
        <v>5.9813084112149535E-2</v>
      </c>
      <c r="N8" s="21">
        <f t="shared" si="4"/>
        <v>0.10256410256410256</v>
      </c>
      <c r="O8" s="21">
        <f t="shared" si="5"/>
        <v>5.5837563451776651E-2</v>
      </c>
      <c r="P8" s="16">
        <v>43</v>
      </c>
      <c r="Q8" s="21">
        <f t="shared" si="6"/>
        <v>7.9482439926062853E-2</v>
      </c>
      <c r="R8" s="20">
        <v>421</v>
      </c>
      <c r="S8" s="21">
        <f t="shared" si="7"/>
        <v>5.570256681661815E-2</v>
      </c>
      <c r="T8" s="21">
        <f t="shared" si="8"/>
        <v>0</v>
      </c>
      <c r="U8" s="21">
        <f t="shared" si="9"/>
        <v>1.201923076923077E-2</v>
      </c>
      <c r="V8" s="16">
        <v>40</v>
      </c>
      <c r="W8" s="21">
        <f t="shared" si="10"/>
        <v>5.8479532163742687E-2</v>
      </c>
      <c r="X8" s="20">
        <v>390</v>
      </c>
      <c r="Y8" s="21">
        <f t="shared" si="11"/>
        <v>5.0609914352452635E-2</v>
      </c>
      <c r="Z8" s="21">
        <f t="shared" si="12"/>
        <v>-6.9767441860465115E-2</v>
      </c>
      <c r="AA8" s="21">
        <f t="shared" si="13"/>
        <v>-7.3634204275534437E-2</v>
      </c>
      <c r="AB8" s="16">
        <v>37</v>
      </c>
      <c r="AC8" s="21">
        <f t="shared" si="14"/>
        <v>4.3427230046948359E-2</v>
      </c>
      <c r="AD8" s="20">
        <v>373</v>
      </c>
      <c r="AE8" s="21">
        <f t="shared" si="15"/>
        <v>4.3478260869565216E-2</v>
      </c>
      <c r="AF8" s="21">
        <f t="shared" si="16"/>
        <v>-7.4999999999999997E-2</v>
      </c>
      <c r="AG8" s="21">
        <f t="shared" si="17"/>
        <v>-4.3589743589743588E-2</v>
      </c>
      <c r="AH8" s="96"/>
      <c r="AI8" s="96"/>
      <c r="AJ8" s="96"/>
    </row>
    <row r="9" spans="1:36" ht="15.75" customHeight="1">
      <c r="A9" s="10" t="s">
        <v>332</v>
      </c>
      <c r="B9" s="11">
        <v>114</v>
      </c>
      <c r="C9" s="14">
        <v>0.36075949000000002</v>
      </c>
      <c r="D9" s="11">
        <v>528</v>
      </c>
      <c r="E9" s="14">
        <v>8.2667920000000006E-2</v>
      </c>
      <c r="F9" s="11">
        <v>122</v>
      </c>
      <c r="G9" s="14">
        <f t="shared" si="0"/>
        <v>0.33983286908077992</v>
      </c>
      <c r="H9" s="11">
        <v>579</v>
      </c>
      <c r="I9" s="14">
        <f t="shared" si="1"/>
        <v>8.6936936936936937E-2</v>
      </c>
      <c r="J9" s="10">
        <v>129</v>
      </c>
      <c r="K9" s="14">
        <f t="shared" si="2"/>
        <v>0.30140186915887851</v>
      </c>
      <c r="L9" s="11">
        <v>608</v>
      </c>
      <c r="M9" s="14">
        <f t="shared" si="3"/>
        <v>8.7419122933141621E-2</v>
      </c>
      <c r="N9" s="14">
        <f t="shared" si="4"/>
        <v>5.737704918032787E-2</v>
      </c>
      <c r="O9" s="14">
        <f t="shared" si="5"/>
        <v>5.0086355785837651E-2</v>
      </c>
      <c r="P9" s="10">
        <v>123</v>
      </c>
      <c r="Q9" s="14">
        <f t="shared" si="6"/>
        <v>0.22735674676524953</v>
      </c>
      <c r="R9" s="11">
        <v>593</v>
      </c>
      <c r="S9" s="14">
        <f t="shared" si="7"/>
        <v>7.8459910029108224E-2</v>
      </c>
      <c r="T9" s="14">
        <f t="shared" si="8"/>
        <v>-4.6511627906976744E-2</v>
      </c>
      <c r="U9" s="14">
        <f t="shared" si="9"/>
        <v>-2.4671052631578948E-2</v>
      </c>
      <c r="V9" s="10">
        <v>123</v>
      </c>
      <c r="W9" s="14">
        <f t="shared" si="10"/>
        <v>0.17982456140350878</v>
      </c>
      <c r="X9" s="11">
        <v>608</v>
      </c>
      <c r="Y9" s="14">
        <f t="shared" si="11"/>
        <v>7.8899558785362062E-2</v>
      </c>
      <c r="Z9" s="14">
        <f t="shared" si="12"/>
        <v>0</v>
      </c>
      <c r="AA9" s="14">
        <f t="shared" si="13"/>
        <v>2.5295109612141653E-2</v>
      </c>
      <c r="AB9" s="10">
        <v>117</v>
      </c>
      <c r="AC9" s="14">
        <f t="shared" si="14"/>
        <v>0.13732394366197184</v>
      </c>
      <c r="AD9" s="11">
        <v>571</v>
      </c>
      <c r="AE9" s="14">
        <f t="shared" si="15"/>
        <v>6.6557873878074367E-2</v>
      </c>
      <c r="AF9" s="14">
        <f t="shared" si="16"/>
        <v>-4.878048780487805E-2</v>
      </c>
      <c r="AG9" s="14">
        <f t="shared" si="17"/>
        <v>-6.0855263157894739E-2</v>
      </c>
      <c r="AH9" s="96"/>
      <c r="AI9" s="96"/>
      <c r="AJ9" s="96"/>
    </row>
    <row r="10" spans="1:36" ht="15.75" customHeight="1">
      <c r="A10" s="16" t="s">
        <v>333</v>
      </c>
      <c r="B10" s="20">
        <v>7</v>
      </c>
      <c r="C10" s="21">
        <v>2.2151899999999999E-2</v>
      </c>
      <c r="D10" s="20">
        <v>1950</v>
      </c>
      <c r="E10" s="21">
        <v>0.30530765999999998</v>
      </c>
      <c r="F10" s="20">
        <v>7</v>
      </c>
      <c r="G10" s="21">
        <f t="shared" si="0"/>
        <v>1.9498607242339833E-2</v>
      </c>
      <c r="H10" s="20">
        <v>1950</v>
      </c>
      <c r="I10" s="21">
        <f t="shared" si="1"/>
        <v>0.2927927927927928</v>
      </c>
      <c r="J10" s="16">
        <v>7</v>
      </c>
      <c r="K10" s="21">
        <f t="shared" si="2"/>
        <v>1.6355140186915886E-2</v>
      </c>
      <c r="L10" s="20">
        <v>1950</v>
      </c>
      <c r="M10" s="21">
        <f t="shared" si="3"/>
        <v>0.28037383177570091</v>
      </c>
      <c r="N10" s="21">
        <f t="shared" si="4"/>
        <v>0</v>
      </c>
      <c r="O10" s="21">
        <f t="shared" si="5"/>
        <v>0</v>
      </c>
      <c r="P10" s="16">
        <v>7</v>
      </c>
      <c r="Q10" s="21">
        <f t="shared" si="6"/>
        <v>1.2939001848428836E-2</v>
      </c>
      <c r="R10" s="20">
        <v>1950</v>
      </c>
      <c r="S10" s="21">
        <f t="shared" si="7"/>
        <v>0.25800476316485843</v>
      </c>
      <c r="T10" s="21">
        <f t="shared" si="8"/>
        <v>0</v>
      </c>
      <c r="U10" s="21">
        <f t="shared" si="9"/>
        <v>0</v>
      </c>
      <c r="V10" s="16">
        <v>7</v>
      </c>
      <c r="W10" s="21">
        <f t="shared" si="10"/>
        <v>1.023391812865497E-2</v>
      </c>
      <c r="X10" s="20">
        <v>1950</v>
      </c>
      <c r="Y10" s="21">
        <f t="shared" si="11"/>
        <v>0.25304957176226317</v>
      </c>
      <c r="Z10" s="21">
        <f t="shared" si="12"/>
        <v>0</v>
      </c>
      <c r="AA10" s="21">
        <f t="shared" si="13"/>
        <v>0</v>
      </c>
      <c r="AB10" s="16">
        <v>8</v>
      </c>
      <c r="AC10" s="21">
        <f t="shared" si="14"/>
        <v>9.3896713615023476E-3</v>
      </c>
      <c r="AD10" s="20">
        <v>2290</v>
      </c>
      <c r="AE10" s="21">
        <f t="shared" si="15"/>
        <v>0.26693087772467655</v>
      </c>
      <c r="AF10" s="21">
        <f t="shared" si="16"/>
        <v>0.14285714285714285</v>
      </c>
      <c r="AG10" s="21">
        <f t="shared" si="17"/>
        <v>0.17435897435897435</v>
      </c>
      <c r="AH10" s="96"/>
      <c r="AI10" s="96"/>
      <c r="AJ10" s="96"/>
    </row>
    <row r="11" spans="1:36" ht="13.8">
      <c r="A11" s="10" t="s">
        <v>334</v>
      </c>
      <c r="B11" s="11">
        <v>24</v>
      </c>
      <c r="C11" s="14">
        <v>7.5949370000000002E-2</v>
      </c>
      <c r="D11" s="11">
        <v>1352</v>
      </c>
      <c r="E11" s="14">
        <v>0.21167997</v>
      </c>
      <c r="F11" s="11">
        <v>11</v>
      </c>
      <c r="G11" s="14">
        <f t="shared" si="0"/>
        <v>3.0640668523676879E-2</v>
      </c>
      <c r="H11" s="11">
        <v>1012</v>
      </c>
      <c r="I11" s="14">
        <f t="shared" si="1"/>
        <v>0.15195195195195196</v>
      </c>
      <c r="J11" s="10">
        <v>13</v>
      </c>
      <c r="K11" s="14">
        <f t="shared" si="2"/>
        <v>3.0373831775700934E-2</v>
      </c>
      <c r="L11" s="11">
        <v>1034</v>
      </c>
      <c r="M11" s="14">
        <f t="shared" si="3"/>
        <v>0.14867002156721784</v>
      </c>
      <c r="N11" s="14">
        <f t="shared" si="4"/>
        <v>0.18181818181818182</v>
      </c>
      <c r="O11" s="14">
        <f t="shared" si="5"/>
        <v>2.1739130434782608E-2</v>
      </c>
      <c r="P11" s="10">
        <v>14</v>
      </c>
      <c r="Q11" s="14">
        <f t="shared" si="6"/>
        <v>2.5878003696857672E-2</v>
      </c>
      <c r="R11" s="11">
        <v>1063</v>
      </c>
      <c r="S11" s="14">
        <f t="shared" si="7"/>
        <v>0.14064567345858692</v>
      </c>
      <c r="T11" s="14">
        <f t="shared" si="8"/>
        <v>7.6923076923076927E-2</v>
      </c>
      <c r="U11" s="14">
        <f t="shared" si="9"/>
        <v>2.8046421663442941E-2</v>
      </c>
      <c r="V11" s="10">
        <v>14</v>
      </c>
      <c r="W11" s="14">
        <f t="shared" si="10"/>
        <v>2.046783625730994E-2</v>
      </c>
      <c r="X11" s="11">
        <v>1075</v>
      </c>
      <c r="Y11" s="14">
        <f t="shared" si="11"/>
        <v>0.13950168699714507</v>
      </c>
      <c r="Z11" s="14">
        <f t="shared" si="12"/>
        <v>0</v>
      </c>
      <c r="AA11" s="14">
        <f t="shared" si="13"/>
        <v>1.1288805268109126E-2</v>
      </c>
      <c r="AB11" s="10">
        <v>13</v>
      </c>
      <c r="AC11" s="14">
        <f t="shared" si="14"/>
        <v>1.5258215962441314E-2</v>
      </c>
      <c r="AD11" s="11">
        <f>792+78</f>
        <v>870</v>
      </c>
      <c r="AE11" s="14">
        <f t="shared" si="15"/>
        <v>0.10141042079496444</v>
      </c>
      <c r="AF11" s="14">
        <f t="shared" si="16"/>
        <v>-7.1428571428571425E-2</v>
      </c>
      <c r="AG11" s="14">
        <f t="shared" si="17"/>
        <v>-0.19069767441860466</v>
      </c>
      <c r="AH11" s="96"/>
      <c r="AI11" s="96"/>
      <c r="AJ11" s="96"/>
    </row>
    <row r="12" spans="1:36" ht="15.75" customHeight="1">
      <c r="A12" s="16" t="s">
        <v>335</v>
      </c>
      <c r="B12" s="20">
        <v>3</v>
      </c>
      <c r="C12" s="21">
        <v>9.4936699999999992E-3</v>
      </c>
      <c r="D12" s="20">
        <v>96</v>
      </c>
      <c r="E12" s="21">
        <v>1.503053E-2</v>
      </c>
      <c r="F12" s="20">
        <v>4</v>
      </c>
      <c r="G12" s="21">
        <f t="shared" si="0"/>
        <v>1.1142061281337047E-2</v>
      </c>
      <c r="H12" s="20">
        <v>120</v>
      </c>
      <c r="I12" s="21">
        <f t="shared" si="1"/>
        <v>1.8018018018018018E-2</v>
      </c>
      <c r="J12" s="16">
        <v>4</v>
      </c>
      <c r="K12" s="21">
        <f t="shared" si="2"/>
        <v>9.3457943925233638E-3</v>
      </c>
      <c r="L12" s="20">
        <v>118</v>
      </c>
      <c r="M12" s="21">
        <f t="shared" si="3"/>
        <v>1.6966211358734724E-2</v>
      </c>
      <c r="N12" s="21">
        <f t="shared" si="4"/>
        <v>0</v>
      </c>
      <c r="O12" s="21">
        <f t="shared" si="5"/>
        <v>-1.6666666666666666E-2</v>
      </c>
      <c r="P12" s="16">
        <v>5</v>
      </c>
      <c r="Q12" s="21">
        <f t="shared" si="6"/>
        <v>9.242144177449169E-3</v>
      </c>
      <c r="R12" s="20">
        <v>126</v>
      </c>
      <c r="S12" s="21">
        <f t="shared" si="7"/>
        <v>1.6671077004498543E-2</v>
      </c>
      <c r="T12" s="21">
        <f t="shared" si="8"/>
        <v>0.25</v>
      </c>
      <c r="U12" s="21">
        <f t="shared" si="9"/>
        <v>6.7796610169491525E-2</v>
      </c>
      <c r="V12" s="16">
        <v>5</v>
      </c>
      <c r="W12" s="21">
        <f t="shared" si="10"/>
        <v>7.3099415204678359E-3</v>
      </c>
      <c r="X12" s="20">
        <v>126</v>
      </c>
      <c r="Y12" s="21">
        <f t="shared" si="11"/>
        <v>1.6350895406177006E-2</v>
      </c>
      <c r="Z12" s="21">
        <f t="shared" si="12"/>
        <v>0</v>
      </c>
      <c r="AA12" s="21">
        <f t="shared" si="13"/>
        <v>0</v>
      </c>
      <c r="AB12" s="16">
        <v>6</v>
      </c>
      <c r="AC12" s="21">
        <f t="shared" si="14"/>
        <v>7.0422535211267607E-3</v>
      </c>
      <c r="AD12" s="20">
        <v>151</v>
      </c>
      <c r="AE12" s="21">
        <f t="shared" si="15"/>
        <v>1.7601119011539806E-2</v>
      </c>
      <c r="AF12" s="21">
        <f t="shared" si="16"/>
        <v>0.2</v>
      </c>
      <c r="AG12" s="21">
        <f t="shared" si="17"/>
        <v>0.1984126984126984</v>
      </c>
      <c r="AH12" s="96"/>
      <c r="AI12" s="96"/>
      <c r="AJ12" s="96"/>
    </row>
    <row r="13" spans="1:36" ht="15.75" customHeight="1">
      <c r="A13" s="10" t="s">
        <v>336</v>
      </c>
      <c r="B13" s="11">
        <v>19</v>
      </c>
      <c r="C13" s="14">
        <v>6.0126579999999999E-2</v>
      </c>
      <c r="D13" s="11">
        <v>375</v>
      </c>
      <c r="E13" s="14">
        <v>5.8713010000000003E-2</v>
      </c>
      <c r="F13" s="11">
        <v>20</v>
      </c>
      <c r="G13" s="14">
        <f t="shared" si="0"/>
        <v>5.5710306406685235E-2</v>
      </c>
      <c r="H13" s="11">
        <v>384</v>
      </c>
      <c r="I13" s="14">
        <f t="shared" si="1"/>
        <v>5.7657657657657659E-2</v>
      </c>
      <c r="J13" s="10">
        <v>20</v>
      </c>
      <c r="K13" s="14">
        <f t="shared" si="2"/>
        <v>4.6728971962616821E-2</v>
      </c>
      <c r="L13" s="11">
        <v>384</v>
      </c>
      <c r="M13" s="14">
        <f t="shared" si="3"/>
        <v>5.5212077641984186E-2</v>
      </c>
      <c r="N13" s="14">
        <f t="shared" si="4"/>
        <v>0</v>
      </c>
      <c r="O13" s="14">
        <f t="shared" si="5"/>
        <v>0</v>
      </c>
      <c r="P13" s="10">
        <v>19</v>
      </c>
      <c r="Q13" s="14">
        <f t="shared" si="6"/>
        <v>3.512014787430684E-2</v>
      </c>
      <c r="R13" s="11">
        <v>354</v>
      </c>
      <c r="S13" s="14">
        <f t="shared" si="7"/>
        <v>4.6837787774543532E-2</v>
      </c>
      <c r="T13" s="14">
        <f t="shared" si="8"/>
        <v>-0.05</v>
      </c>
      <c r="U13" s="14">
        <f t="shared" si="9"/>
        <v>-7.8125E-2</v>
      </c>
      <c r="V13" s="10">
        <v>19</v>
      </c>
      <c r="W13" s="14">
        <f t="shared" si="10"/>
        <v>2.7777777777777776E-2</v>
      </c>
      <c r="X13" s="11">
        <v>334</v>
      </c>
      <c r="Y13" s="14">
        <f t="shared" si="11"/>
        <v>4.3342849727485075E-2</v>
      </c>
      <c r="Z13" s="14">
        <f t="shared" si="12"/>
        <v>0</v>
      </c>
      <c r="AA13" s="14">
        <f t="shared" si="13"/>
        <v>-5.6497175141242938E-2</v>
      </c>
      <c r="AB13" s="10">
        <v>19</v>
      </c>
      <c r="AC13" s="14">
        <f t="shared" si="14"/>
        <v>2.2300469483568074E-2</v>
      </c>
      <c r="AD13" s="11">
        <v>334</v>
      </c>
      <c r="AE13" s="14">
        <f t="shared" si="15"/>
        <v>3.8932276489101296E-2</v>
      </c>
      <c r="AF13" s="14">
        <f t="shared" si="16"/>
        <v>0</v>
      </c>
      <c r="AG13" s="14">
        <f t="shared" si="17"/>
        <v>0</v>
      </c>
      <c r="AH13" s="96"/>
      <c r="AI13" s="96"/>
      <c r="AJ13" s="96"/>
    </row>
    <row r="14" spans="1:36" ht="15.75" customHeight="1">
      <c r="A14" s="16" t="s">
        <v>337</v>
      </c>
      <c r="B14" s="20">
        <v>54</v>
      </c>
      <c r="C14" s="21">
        <v>0.17088608</v>
      </c>
      <c r="D14" s="20">
        <v>235</v>
      </c>
      <c r="E14" s="21">
        <v>3.6793489999999998E-2</v>
      </c>
      <c r="F14" s="20">
        <v>98</v>
      </c>
      <c r="G14" s="21">
        <f t="shared" si="0"/>
        <v>0.27298050139275765</v>
      </c>
      <c r="H14" s="20">
        <v>734</v>
      </c>
      <c r="I14" s="21">
        <f t="shared" si="1"/>
        <v>0.11021021021021021</v>
      </c>
      <c r="J14" s="16">
        <v>150</v>
      </c>
      <c r="K14" s="21">
        <f t="shared" si="2"/>
        <v>0.35046728971962615</v>
      </c>
      <c r="L14" s="20">
        <v>908</v>
      </c>
      <c r="M14" s="21">
        <f t="shared" si="3"/>
        <v>0.13055355859094178</v>
      </c>
      <c r="N14" s="21">
        <f t="shared" si="4"/>
        <v>0.53061224489795922</v>
      </c>
      <c r="O14" s="21">
        <f t="shared" si="5"/>
        <v>0.23705722070844687</v>
      </c>
      <c r="P14" s="16">
        <v>269</v>
      </c>
      <c r="Q14" s="21">
        <f t="shared" si="6"/>
        <v>0.49722735674676527</v>
      </c>
      <c r="R14" s="20">
        <v>1441</v>
      </c>
      <c r="S14" s="21">
        <f t="shared" si="7"/>
        <v>0.19065890447208256</v>
      </c>
      <c r="T14" s="21">
        <f t="shared" si="8"/>
        <v>0.79333333333333333</v>
      </c>
      <c r="U14" s="21">
        <f t="shared" si="9"/>
        <v>0.58700440528634357</v>
      </c>
      <c r="V14" s="16">
        <v>412</v>
      </c>
      <c r="W14" s="21">
        <f t="shared" si="10"/>
        <v>0.60233918128654973</v>
      </c>
      <c r="X14" s="20">
        <v>1664</v>
      </c>
      <c r="Y14" s="21">
        <f t="shared" si="11"/>
        <v>0.21593563457046458</v>
      </c>
      <c r="Z14" s="21">
        <f t="shared" si="12"/>
        <v>0.53159851301115246</v>
      </c>
      <c r="AA14" s="21">
        <f t="shared" si="13"/>
        <v>0.15475364330326163</v>
      </c>
      <c r="AB14" s="16">
        <v>581</v>
      </c>
      <c r="AC14" s="21">
        <f t="shared" si="14"/>
        <v>0.681924882629108</v>
      </c>
      <c r="AD14" s="20">
        <v>2386</v>
      </c>
      <c r="AE14" s="21">
        <f t="shared" si="15"/>
        <v>0.27812099312274158</v>
      </c>
      <c r="AF14" s="21">
        <f t="shared" si="16"/>
        <v>0.41019417475728154</v>
      </c>
      <c r="AG14" s="21">
        <f t="shared" si="17"/>
        <v>0.43389423076923078</v>
      </c>
      <c r="AH14" s="96"/>
      <c r="AI14" s="96"/>
      <c r="AJ14" s="96"/>
    </row>
    <row r="15" spans="1:36" ht="15.75" customHeight="1">
      <c r="A15" s="22" t="s">
        <v>82</v>
      </c>
      <c r="B15" s="23">
        <v>316</v>
      </c>
      <c r="C15" s="24">
        <f>SUM(C5:C14)</f>
        <v>1.0000000099999999</v>
      </c>
      <c r="D15" s="23">
        <v>6387</v>
      </c>
      <c r="E15" s="24">
        <f t="shared" ref="E15:F15" si="18">SUM(E5:E14)</f>
        <v>1.0000000099999999</v>
      </c>
      <c r="F15" s="23">
        <f t="shared" si="18"/>
        <v>359</v>
      </c>
      <c r="G15" s="24">
        <f t="shared" si="0"/>
        <v>1</v>
      </c>
      <c r="H15" s="23">
        <f>SUM(H5:H14)</f>
        <v>6660</v>
      </c>
      <c r="I15" s="24">
        <f t="shared" si="1"/>
        <v>1</v>
      </c>
      <c r="J15" s="22">
        <f>SUM(J5:J14)</f>
        <v>428</v>
      </c>
      <c r="K15" s="24">
        <f t="shared" si="2"/>
        <v>1</v>
      </c>
      <c r="L15" s="23">
        <f>SUM(L5:L14)</f>
        <v>6955</v>
      </c>
      <c r="M15" s="24">
        <f t="shared" si="3"/>
        <v>1</v>
      </c>
      <c r="N15" s="24">
        <f t="shared" si="4"/>
        <v>0.19220055710306408</v>
      </c>
      <c r="O15" s="24">
        <f t="shared" si="5"/>
        <v>4.4294294294294295E-2</v>
      </c>
      <c r="P15" s="22">
        <f>SUM(P5:P14)</f>
        <v>541</v>
      </c>
      <c r="Q15" s="24">
        <f t="shared" si="6"/>
        <v>1</v>
      </c>
      <c r="R15" s="23">
        <f>SUM(R5:R14)</f>
        <v>7558</v>
      </c>
      <c r="S15" s="24">
        <f t="shared" si="7"/>
        <v>1</v>
      </c>
      <c r="T15" s="24">
        <f t="shared" si="8"/>
        <v>0.26401869158878505</v>
      </c>
      <c r="U15" s="24">
        <f t="shared" si="9"/>
        <v>8.6700215672178282E-2</v>
      </c>
      <c r="V15" s="22">
        <f>SUM(V5:V14)</f>
        <v>684</v>
      </c>
      <c r="W15" s="24">
        <f t="shared" si="10"/>
        <v>1</v>
      </c>
      <c r="X15" s="23">
        <f>SUM(X5:X14)</f>
        <v>7706</v>
      </c>
      <c r="Y15" s="24">
        <f t="shared" si="11"/>
        <v>1</v>
      </c>
      <c r="Z15" s="24">
        <f t="shared" si="12"/>
        <v>0.26432532347504623</v>
      </c>
      <c r="AA15" s="24">
        <f t="shared" si="13"/>
        <v>1.9581899973537972E-2</v>
      </c>
      <c r="AB15" s="22">
        <f>SUM(AB5:AB14)</f>
        <v>852</v>
      </c>
      <c r="AC15" s="24">
        <f t="shared" si="14"/>
        <v>1</v>
      </c>
      <c r="AD15" s="23">
        <f>SUM(AD5:AD14)</f>
        <v>8579</v>
      </c>
      <c r="AE15" s="24">
        <f t="shared" si="15"/>
        <v>1</v>
      </c>
      <c r="AF15" s="24">
        <f t="shared" si="16"/>
        <v>0.24561403508771928</v>
      </c>
      <c r="AG15" s="24">
        <f t="shared" si="17"/>
        <v>0.11328834674279782</v>
      </c>
      <c r="AH15" s="96"/>
      <c r="AI15" s="96"/>
      <c r="AJ15" s="96"/>
    </row>
    <row r="16" spans="1:36" ht="15.75" customHeight="1">
      <c r="A16" s="25" t="s">
        <v>107</v>
      </c>
      <c r="B16" s="97"/>
      <c r="C16" s="27"/>
      <c r="D16" s="98"/>
      <c r="E16" s="27"/>
      <c r="F16" s="5"/>
      <c r="G16" s="40"/>
      <c r="H16" s="99"/>
      <c r="I16" s="40"/>
      <c r="J16" s="99"/>
      <c r="K16" s="40"/>
      <c r="L16" s="99"/>
      <c r="M16" s="40"/>
      <c r="N16" s="6"/>
      <c r="O16" s="6"/>
      <c r="P16" s="5"/>
      <c r="Q16" s="6"/>
      <c r="R16" s="5"/>
      <c r="S16" s="6"/>
      <c r="T16" s="6"/>
      <c r="U16" s="6"/>
      <c r="V16" s="5"/>
      <c r="W16" s="6"/>
      <c r="X16" s="5"/>
      <c r="Y16" s="6"/>
      <c r="Z16" s="6"/>
      <c r="AA16" s="6"/>
      <c r="AB16" s="5"/>
      <c r="AC16" s="6"/>
      <c r="AD16" s="5"/>
      <c r="AE16" s="6"/>
      <c r="AF16" s="6"/>
      <c r="AG16" s="6"/>
      <c r="AH16" s="5"/>
      <c r="AI16" s="5"/>
      <c r="AJ16" s="5"/>
    </row>
    <row r="17" spans="1:36" ht="15.75" customHeight="1">
      <c r="A17" s="25" t="s">
        <v>338</v>
      </c>
      <c r="B17" s="97"/>
      <c r="C17" s="27"/>
      <c r="D17" s="98"/>
      <c r="E17" s="27"/>
      <c r="F17" s="5"/>
      <c r="G17" s="40"/>
      <c r="H17" s="99"/>
      <c r="I17" s="40"/>
      <c r="J17" s="99"/>
      <c r="K17" s="40"/>
      <c r="L17" s="99"/>
      <c r="M17" s="40"/>
      <c r="N17" s="6"/>
      <c r="O17" s="6"/>
      <c r="P17" s="5"/>
      <c r="Q17" s="6"/>
      <c r="R17" s="5"/>
      <c r="S17" s="6"/>
      <c r="T17" s="6"/>
      <c r="U17" s="6"/>
      <c r="V17" s="5"/>
      <c r="W17" s="6"/>
      <c r="X17" s="5"/>
      <c r="Y17" s="6"/>
      <c r="Z17" s="6"/>
      <c r="AA17" s="6"/>
      <c r="AB17" s="5"/>
      <c r="AC17" s="6"/>
      <c r="AD17" s="5"/>
      <c r="AE17" s="91"/>
      <c r="AF17" s="6"/>
      <c r="AG17" s="6"/>
      <c r="AH17" s="5"/>
      <c r="AI17" s="5"/>
      <c r="AJ17" s="5"/>
    </row>
    <row r="18" spans="1:36" ht="15.75" customHeight="1">
      <c r="A18" s="25" t="s">
        <v>84</v>
      </c>
      <c r="B18" s="97"/>
      <c r="C18" s="27"/>
      <c r="D18" s="98"/>
      <c r="E18" s="27"/>
      <c r="F18" s="5"/>
      <c r="G18" s="40"/>
      <c r="H18" s="99"/>
      <c r="I18" s="40"/>
      <c r="J18" s="100"/>
      <c r="K18" s="40"/>
      <c r="L18" s="100"/>
      <c r="M18" s="40"/>
      <c r="N18" s="6"/>
      <c r="O18" s="6"/>
      <c r="P18" s="5"/>
      <c r="Q18" s="6"/>
      <c r="R18" s="5"/>
      <c r="S18" s="6"/>
      <c r="T18" s="6"/>
      <c r="U18" s="6"/>
      <c r="V18" s="5"/>
      <c r="W18" s="6"/>
      <c r="X18" s="5"/>
      <c r="Y18" s="6"/>
      <c r="Z18" s="6"/>
      <c r="AA18" s="6"/>
      <c r="AB18" s="5"/>
      <c r="AC18" s="91"/>
      <c r="AD18" s="5"/>
      <c r="AE18" s="6"/>
      <c r="AF18" s="6"/>
      <c r="AG18" s="6"/>
      <c r="AH18" s="5"/>
      <c r="AI18" s="5"/>
      <c r="AJ18" s="5"/>
    </row>
    <row r="19" spans="1:36" ht="15.75" customHeight="1">
      <c r="A19" s="5"/>
      <c r="B19" s="5"/>
      <c r="C19" s="6"/>
      <c r="D19" s="5"/>
      <c r="E19" s="6"/>
      <c r="F19" s="5"/>
      <c r="G19" s="6"/>
      <c r="H19" s="5"/>
      <c r="I19" s="6"/>
      <c r="J19" s="5"/>
      <c r="K19" s="6"/>
      <c r="L19" s="5"/>
      <c r="M19" s="6"/>
      <c r="N19" s="6"/>
      <c r="O19" s="6"/>
      <c r="P19" s="5"/>
      <c r="Q19" s="6"/>
      <c r="R19" s="5"/>
      <c r="S19" s="6"/>
      <c r="T19" s="6"/>
      <c r="U19" s="6"/>
      <c r="V19" s="5"/>
      <c r="W19" s="6"/>
      <c r="X19" s="5"/>
      <c r="Y19" s="6"/>
      <c r="Z19" s="6"/>
      <c r="AA19" s="6"/>
      <c r="AB19" s="5"/>
      <c r="AC19" s="6"/>
      <c r="AE19" s="6"/>
      <c r="AF19" s="6"/>
      <c r="AG19" s="6"/>
      <c r="AH19" s="5"/>
      <c r="AI19" s="5"/>
      <c r="AJ19" s="5"/>
    </row>
    <row r="20" spans="1:36" ht="15.75" customHeight="1">
      <c r="A20" s="5"/>
      <c r="B20" s="5"/>
      <c r="C20" s="6"/>
      <c r="D20" s="5"/>
      <c r="E20" s="6"/>
      <c r="F20" s="5"/>
      <c r="G20" s="6"/>
      <c r="H20" s="5"/>
      <c r="I20" s="6"/>
      <c r="J20" s="5"/>
      <c r="K20" s="6"/>
      <c r="L20" s="5"/>
      <c r="M20" s="6"/>
      <c r="N20" s="6"/>
      <c r="O20" s="6"/>
      <c r="P20" s="5"/>
      <c r="Q20" s="6"/>
      <c r="R20" s="5"/>
      <c r="S20" s="6"/>
      <c r="T20" s="6"/>
      <c r="U20" s="6"/>
      <c r="V20" s="5"/>
      <c r="W20" s="6"/>
      <c r="X20" s="5"/>
      <c r="Y20" s="6"/>
      <c r="Z20" s="6"/>
      <c r="AA20" s="6"/>
      <c r="AB20" s="5"/>
      <c r="AC20" s="6"/>
      <c r="AD20" s="5"/>
      <c r="AE20" s="6"/>
      <c r="AF20" s="6"/>
      <c r="AG20" s="6"/>
      <c r="AH20" s="5"/>
      <c r="AI20" s="5"/>
      <c r="AJ20" s="5"/>
    </row>
    <row r="21" spans="1:36" ht="15.75" customHeight="1">
      <c r="A21" s="5"/>
      <c r="B21" s="5"/>
      <c r="C21" s="6"/>
      <c r="D21" s="5"/>
      <c r="E21" s="6"/>
      <c r="F21" s="5"/>
      <c r="G21" s="6"/>
      <c r="H21" s="5"/>
      <c r="I21" s="6"/>
      <c r="J21" s="5"/>
      <c r="K21" s="6"/>
      <c r="L21" s="5"/>
      <c r="M21" s="6"/>
      <c r="N21" s="6"/>
      <c r="O21" s="6"/>
      <c r="P21" s="5"/>
      <c r="Q21" s="6"/>
      <c r="R21" s="5"/>
      <c r="S21" s="6"/>
      <c r="T21" s="6"/>
      <c r="U21" s="6"/>
      <c r="V21" s="5"/>
      <c r="W21" s="6"/>
      <c r="X21" s="5"/>
      <c r="Y21" s="6"/>
      <c r="Z21" s="6"/>
      <c r="AA21" s="6"/>
      <c r="AB21" s="5"/>
      <c r="AC21" s="6"/>
      <c r="AD21" s="5"/>
      <c r="AE21" s="6"/>
      <c r="AF21" s="6"/>
      <c r="AG21" s="6"/>
      <c r="AH21" s="5"/>
      <c r="AI21" s="5"/>
      <c r="AJ21" s="5"/>
    </row>
    <row r="22" spans="1:36" ht="15.75" customHeight="1">
      <c r="A22" s="5"/>
      <c r="B22" s="5"/>
      <c r="C22" s="6"/>
      <c r="D22" s="5"/>
      <c r="E22" s="6"/>
      <c r="F22" s="5"/>
      <c r="G22" s="6"/>
      <c r="H22" s="5"/>
      <c r="I22" s="6"/>
      <c r="J22" s="5"/>
      <c r="K22" s="6"/>
      <c r="L22" s="5"/>
      <c r="M22" s="6"/>
      <c r="N22" s="6"/>
      <c r="O22" s="6"/>
      <c r="P22" s="5"/>
      <c r="Q22" s="6"/>
      <c r="R22" s="5"/>
      <c r="S22" s="6"/>
      <c r="T22" s="6"/>
      <c r="U22" s="6"/>
      <c r="V22" s="5"/>
      <c r="W22" s="6"/>
      <c r="X22" s="5"/>
      <c r="Y22" s="6"/>
      <c r="Z22" s="6"/>
      <c r="AA22" s="6"/>
      <c r="AB22" s="5"/>
      <c r="AC22" s="6"/>
      <c r="AD22" s="5"/>
      <c r="AE22" s="6"/>
      <c r="AF22" s="6"/>
      <c r="AG22" s="6"/>
      <c r="AH22" s="5"/>
      <c r="AI22" s="5"/>
      <c r="AJ22" s="5"/>
    </row>
    <row r="23" spans="1:36" ht="15.75" customHeight="1">
      <c r="A23" s="5"/>
      <c r="B23" s="5"/>
      <c r="C23" s="6"/>
      <c r="D23" s="5"/>
      <c r="E23" s="6"/>
      <c r="F23" s="5"/>
      <c r="G23" s="6"/>
      <c r="H23" s="5"/>
      <c r="I23" s="6"/>
      <c r="J23" s="5"/>
      <c r="K23" s="6"/>
      <c r="L23" s="5"/>
      <c r="M23" s="6"/>
      <c r="N23" s="6"/>
      <c r="O23" s="6"/>
      <c r="P23" s="5"/>
      <c r="Q23" s="6"/>
      <c r="R23" s="5"/>
      <c r="S23" s="6"/>
      <c r="T23" s="6"/>
      <c r="U23" s="6"/>
      <c r="V23" s="5"/>
      <c r="W23" s="6"/>
      <c r="X23" s="5"/>
      <c r="Y23" s="6"/>
      <c r="Z23" s="6"/>
      <c r="AA23" s="6"/>
      <c r="AB23" s="5"/>
      <c r="AC23" s="6"/>
      <c r="AD23" s="5"/>
      <c r="AE23" s="6"/>
      <c r="AF23" s="6"/>
      <c r="AG23" s="6"/>
      <c r="AH23" s="5"/>
      <c r="AI23" s="5"/>
      <c r="AJ23" s="5"/>
    </row>
    <row r="24" spans="1:36" ht="15.75" customHeight="1">
      <c r="A24" s="5"/>
      <c r="B24" s="5"/>
      <c r="C24" s="6"/>
      <c r="D24" s="5"/>
      <c r="E24" s="6"/>
      <c r="F24" s="5"/>
      <c r="G24" s="6"/>
      <c r="H24" s="5"/>
      <c r="I24" s="6"/>
      <c r="J24" s="5"/>
      <c r="K24" s="6"/>
      <c r="L24" s="5"/>
      <c r="M24" s="6"/>
      <c r="N24" s="6"/>
      <c r="O24" s="6"/>
      <c r="P24" s="5"/>
      <c r="Q24" s="6"/>
      <c r="R24" s="5"/>
      <c r="S24" s="6"/>
      <c r="T24" s="6"/>
      <c r="U24" s="6"/>
      <c r="V24" s="5"/>
      <c r="W24" s="6"/>
      <c r="X24" s="5"/>
      <c r="Y24" s="6"/>
      <c r="Z24" s="6"/>
      <c r="AA24" s="6"/>
      <c r="AB24" s="5"/>
      <c r="AC24" s="6"/>
      <c r="AD24" s="5"/>
      <c r="AE24" s="6"/>
      <c r="AF24" s="6"/>
      <c r="AG24" s="6"/>
      <c r="AH24" s="5"/>
      <c r="AI24" s="5"/>
      <c r="AJ24" s="5"/>
    </row>
    <row r="25" spans="1:36" ht="15.75" customHeight="1">
      <c r="A25" s="5"/>
      <c r="B25" s="5"/>
      <c r="C25" s="6"/>
      <c r="D25" s="5"/>
      <c r="E25" s="6"/>
      <c r="F25" s="5"/>
      <c r="G25" s="6"/>
      <c r="H25" s="5"/>
      <c r="I25" s="6"/>
      <c r="J25" s="5"/>
      <c r="K25" s="6"/>
      <c r="L25" s="5"/>
      <c r="M25" s="6"/>
      <c r="N25" s="6"/>
      <c r="O25" s="6"/>
      <c r="P25" s="5"/>
      <c r="Q25" s="6"/>
      <c r="R25" s="5"/>
      <c r="S25" s="6"/>
      <c r="T25" s="6"/>
      <c r="U25" s="6"/>
      <c r="V25" s="5"/>
      <c r="W25" s="6"/>
      <c r="X25" s="5"/>
      <c r="Y25" s="6"/>
      <c r="Z25" s="6"/>
      <c r="AA25" s="6"/>
      <c r="AB25" s="5"/>
      <c r="AC25" s="6"/>
      <c r="AD25" s="5"/>
      <c r="AE25" s="6"/>
      <c r="AF25" s="6"/>
      <c r="AG25" s="6"/>
      <c r="AH25" s="5"/>
      <c r="AI25" s="5"/>
      <c r="AJ25" s="5"/>
    </row>
    <row r="26" spans="1:36" ht="15.75" customHeight="1">
      <c r="A26" s="5"/>
      <c r="B26" s="5"/>
      <c r="C26" s="6"/>
      <c r="D26" s="5"/>
      <c r="E26" s="6"/>
      <c r="F26" s="5"/>
      <c r="G26" s="6"/>
      <c r="H26" s="5"/>
      <c r="I26" s="6"/>
      <c r="J26" s="5"/>
      <c r="K26" s="6"/>
      <c r="L26" s="5"/>
      <c r="M26" s="6"/>
      <c r="N26" s="6"/>
      <c r="O26" s="6"/>
      <c r="P26" s="5"/>
      <c r="Q26" s="6"/>
      <c r="R26" s="5"/>
      <c r="S26" s="6"/>
      <c r="T26" s="6"/>
      <c r="U26" s="6"/>
      <c r="V26" s="5"/>
      <c r="W26" s="6"/>
      <c r="X26" s="5"/>
      <c r="Y26" s="6"/>
      <c r="Z26" s="6"/>
      <c r="AA26" s="6"/>
      <c r="AB26" s="5"/>
      <c r="AC26" s="6"/>
      <c r="AD26" s="5"/>
      <c r="AE26" s="6"/>
      <c r="AF26" s="6"/>
      <c r="AG26" s="6"/>
      <c r="AH26" s="5"/>
      <c r="AI26" s="5"/>
      <c r="AJ26" s="5"/>
    </row>
    <row r="27" spans="1:36" ht="15.75" customHeight="1">
      <c r="A27" s="5"/>
      <c r="B27" s="5"/>
      <c r="C27" s="6"/>
      <c r="D27" s="5"/>
      <c r="E27" s="6"/>
      <c r="F27" s="5"/>
      <c r="G27" s="6"/>
      <c r="H27" s="5"/>
      <c r="I27" s="6"/>
      <c r="J27" s="5"/>
      <c r="K27" s="6"/>
      <c r="L27" s="5"/>
      <c r="M27" s="6"/>
      <c r="N27" s="6"/>
      <c r="O27" s="6"/>
      <c r="P27" s="5"/>
      <c r="Q27" s="6"/>
      <c r="R27" s="5"/>
      <c r="S27" s="6"/>
      <c r="T27" s="6"/>
      <c r="U27" s="6"/>
      <c r="V27" s="5"/>
      <c r="W27" s="6"/>
      <c r="X27" s="5"/>
      <c r="Y27" s="6"/>
      <c r="Z27" s="6"/>
      <c r="AA27" s="6"/>
      <c r="AB27" s="5"/>
      <c r="AC27" s="6"/>
      <c r="AD27" s="5"/>
      <c r="AE27" s="6"/>
      <c r="AF27" s="6"/>
      <c r="AG27" s="6"/>
      <c r="AH27" s="5"/>
      <c r="AI27" s="5"/>
      <c r="AJ27" s="5"/>
    </row>
    <row r="28" spans="1:36" ht="15.75" customHeight="1">
      <c r="A28" s="5"/>
      <c r="B28" s="5"/>
      <c r="C28" s="6"/>
      <c r="D28" s="5"/>
      <c r="E28" s="6"/>
      <c r="F28" s="5"/>
      <c r="G28" s="6"/>
      <c r="H28" s="5"/>
      <c r="I28" s="6"/>
      <c r="J28" s="5"/>
      <c r="K28" s="6"/>
      <c r="L28" s="5"/>
      <c r="M28" s="6"/>
      <c r="N28" s="6"/>
      <c r="O28" s="6"/>
      <c r="P28" s="5"/>
      <c r="Q28" s="6"/>
      <c r="R28" s="5"/>
      <c r="S28" s="6"/>
      <c r="T28" s="6"/>
      <c r="U28" s="6"/>
      <c r="V28" s="5"/>
      <c r="W28" s="6"/>
      <c r="X28" s="5"/>
      <c r="Y28" s="6"/>
      <c r="Z28" s="6"/>
      <c r="AA28" s="6"/>
      <c r="AB28" s="5"/>
      <c r="AC28" s="6"/>
      <c r="AD28" s="5"/>
      <c r="AE28" s="6"/>
      <c r="AF28" s="6"/>
      <c r="AG28" s="6"/>
      <c r="AH28" s="5"/>
      <c r="AI28" s="5"/>
      <c r="AJ28" s="5"/>
    </row>
    <row r="29" spans="1:36" ht="15.75" customHeight="1">
      <c r="A29" s="5"/>
      <c r="B29" s="5"/>
      <c r="C29" s="6"/>
      <c r="D29" s="5"/>
      <c r="E29" s="6"/>
      <c r="F29" s="5"/>
      <c r="G29" s="6"/>
      <c r="H29" s="5"/>
      <c r="I29" s="6"/>
      <c r="J29" s="5"/>
      <c r="K29" s="6"/>
      <c r="L29" s="5"/>
      <c r="M29" s="6"/>
      <c r="N29" s="6"/>
      <c r="O29" s="6"/>
      <c r="P29" s="5"/>
      <c r="Q29" s="6"/>
      <c r="R29" s="5"/>
      <c r="S29" s="6"/>
      <c r="T29" s="6"/>
      <c r="U29" s="6"/>
      <c r="V29" s="5"/>
      <c r="W29" s="6"/>
      <c r="X29" s="5"/>
      <c r="Y29" s="6"/>
      <c r="Z29" s="6"/>
      <c r="AA29" s="6"/>
      <c r="AB29" s="5"/>
      <c r="AC29" s="6"/>
      <c r="AD29" s="5"/>
      <c r="AE29" s="6"/>
      <c r="AF29" s="6"/>
      <c r="AG29" s="6"/>
      <c r="AH29" s="5"/>
      <c r="AI29" s="5"/>
      <c r="AJ29" s="5"/>
    </row>
    <row r="30" spans="1:36" ht="15.75" customHeight="1">
      <c r="A30" s="5"/>
      <c r="B30" s="5"/>
      <c r="C30" s="6"/>
      <c r="D30" s="5"/>
      <c r="E30" s="6"/>
      <c r="F30" s="5"/>
      <c r="G30" s="6"/>
      <c r="H30" s="5"/>
      <c r="I30" s="6"/>
      <c r="J30" s="5"/>
      <c r="K30" s="6"/>
      <c r="L30" s="5"/>
      <c r="M30" s="6"/>
      <c r="N30" s="6"/>
      <c r="O30" s="6"/>
      <c r="P30" s="5"/>
      <c r="Q30" s="6"/>
      <c r="R30" s="5"/>
      <c r="S30" s="6"/>
      <c r="T30" s="6"/>
      <c r="U30" s="6"/>
      <c r="V30" s="5"/>
      <c r="W30" s="6"/>
      <c r="X30" s="5"/>
      <c r="Y30" s="6"/>
      <c r="Z30" s="6"/>
      <c r="AA30" s="6"/>
      <c r="AB30" s="5"/>
      <c r="AC30" s="6"/>
      <c r="AD30" s="5"/>
      <c r="AE30" s="6"/>
      <c r="AF30" s="6"/>
      <c r="AG30" s="6"/>
      <c r="AH30" s="5"/>
      <c r="AI30" s="5"/>
      <c r="AJ30" s="5"/>
    </row>
    <row r="31" spans="1:36" ht="15.75" customHeight="1">
      <c r="A31" s="5"/>
      <c r="B31" s="5"/>
      <c r="C31" s="6"/>
      <c r="D31" s="5"/>
      <c r="E31" s="6"/>
      <c r="F31" s="5"/>
      <c r="G31" s="6"/>
      <c r="H31" s="5"/>
      <c r="I31" s="6"/>
      <c r="J31" s="5"/>
      <c r="K31" s="6"/>
      <c r="L31" s="5"/>
      <c r="M31" s="6"/>
      <c r="N31" s="6"/>
      <c r="O31" s="6"/>
      <c r="P31" s="5"/>
      <c r="Q31" s="6"/>
      <c r="R31" s="5"/>
      <c r="S31" s="6"/>
      <c r="T31" s="6"/>
      <c r="U31" s="6"/>
      <c r="V31" s="5"/>
      <c r="W31" s="6"/>
      <c r="X31" s="5"/>
      <c r="Y31" s="6"/>
      <c r="Z31" s="6"/>
      <c r="AA31" s="6"/>
      <c r="AB31" s="5"/>
      <c r="AC31" s="6"/>
      <c r="AD31" s="5"/>
      <c r="AE31" s="6"/>
      <c r="AF31" s="6"/>
      <c r="AG31" s="6"/>
      <c r="AH31" s="5"/>
      <c r="AI31" s="5"/>
      <c r="AJ31" s="5"/>
    </row>
    <row r="32" spans="1:36" ht="15.75" customHeight="1">
      <c r="A32" s="5"/>
      <c r="B32" s="5"/>
      <c r="C32" s="6"/>
      <c r="D32" s="5"/>
      <c r="E32" s="6"/>
      <c r="F32" s="5"/>
      <c r="G32" s="6"/>
      <c r="H32" s="5"/>
      <c r="I32" s="6"/>
      <c r="J32" s="5"/>
      <c r="K32" s="6"/>
      <c r="L32" s="5"/>
      <c r="M32" s="6"/>
      <c r="N32" s="6"/>
      <c r="O32" s="6"/>
      <c r="P32" s="5"/>
      <c r="Q32" s="6"/>
      <c r="R32" s="5"/>
      <c r="S32" s="6"/>
      <c r="T32" s="6"/>
      <c r="U32" s="6"/>
      <c r="V32" s="5"/>
      <c r="W32" s="6"/>
      <c r="X32" s="5"/>
      <c r="Y32" s="6"/>
      <c r="Z32" s="6"/>
      <c r="AA32" s="6"/>
      <c r="AB32" s="5"/>
      <c r="AC32" s="6"/>
      <c r="AD32" s="5"/>
      <c r="AE32" s="6"/>
      <c r="AF32" s="6"/>
      <c r="AG32" s="6"/>
      <c r="AH32" s="5"/>
      <c r="AI32" s="5"/>
      <c r="AJ32" s="5"/>
    </row>
    <row r="33" spans="1:36" ht="15.75" customHeight="1">
      <c r="A33" s="5"/>
      <c r="B33" s="5"/>
      <c r="C33" s="6"/>
      <c r="D33" s="5"/>
      <c r="E33" s="6"/>
      <c r="F33" s="5"/>
      <c r="G33" s="6"/>
      <c r="H33" s="5"/>
      <c r="I33" s="6"/>
      <c r="J33" s="5"/>
      <c r="K33" s="6"/>
      <c r="L33" s="5"/>
      <c r="M33" s="6"/>
      <c r="N33" s="6"/>
      <c r="O33" s="6"/>
      <c r="P33" s="5"/>
      <c r="Q33" s="6"/>
      <c r="R33" s="5"/>
      <c r="S33" s="6"/>
      <c r="T33" s="6"/>
      <c r="U33" s="6"/>
      <c r="V33" s="5"/>
      <c r="W33" s="6"/>
      <c r="X33" s="5"/>
      <c r="Y33" s="6"/>
      <c r="Z33" s="6"/>
      <c r="AA33" s="6"/>
      <c r="AB33" s="5"/>
      <c r="AC33" s="6"/>
      <c r="AD33" s="5"/>
      <c r="AE33" s="6"/>
      <c r="AF33" s="6"/>
      <c r="AG33" s="6"/>
      <c r="AH33" s="5"/>
      <c r="AI33" s="5"/>
      <c r="AJ33" s="5"/>
    </row>
    <row r="34" spans="1:36" ht="15.75" customHeight="1">
      <c r="A34" s="5"/>
      <c r="B34" s="5"/>
      <c r="C34" s="6"/>
      <c r="D34" s="5"/>
      <c r="E34" s="6"/>
      <c r="F34" s="5"/>
      <c r="G34" s="6"/>
      <c r="H34" s="5"/>
      <c r="I34" s="6"/>
      <c r="J34" s="5"/>
      <c r="K34" s="6"/>
      <c r="L34" s="5"/>
      <c r="M34" s="6"/>
      <c r="N34" s="6"/>
      <c r="O34" s="6"/>
      <c r="P34" s="5"/>
      <c r="Q34" s="6"/>
      <c r="R34" s="5"/>
      <c r="S34" s="6"/>
      <c r="T34" s="6"/>
      <c r="U34" s="6"/>
      <c r="V34" s="5"/>
      <c r="W34" s="6"/>
      <c r="X34" s="5"/>
      <c r="Y34" s="6"/>
      <c r="Z34" s="6"/>
      <c r="AA34" s="6"/>
      <c r="AB34" s="5"/>
      <c r="AC34" s="6"/>
      <c r="AD34" s="5"/>
      <c r="AE34" s="6"/>
      <c r="AF34" s="6"/>
      <c r="AG34" s="6"/>
      <c r="AH34" s="5"/>
      <c r="AI34" s="5"/>
      <c r="AJ34" s="5"/>
    </row>
    <row r="35" spans="1:36" ht="15.75" customHeight="1">
      <c r="A35" s="5"/>
      <c r="B35" s="5"/>
      <c r="C35" s="6"/>
      <c r="D35" s="5"/>
      <c r="E35" s="6"/>
      <c r="F35" s="5"/>
      <c r="G35" s="6"/>
      <c r="H35" s="5"/>
      <c r="I35" s="6"/>
      <c r="J35" s="5"/>
      <c r="K35" s="6"/>
      <c r="L35" s="5"/>
      <c r="M35" s="6"/>
      <c r="N35" s="6"/>
      <c r="O35" s="6"/>
      <c r="P35" s="5"/>
      <c r="Q35" s="6"/>
      <c r="R35" s="5"/>
      <c r="S35" s="6"/>
      <c r="T35" s="6"/>
      <c r="U35" s="6"/>
      <c r="V35" s="5"/>
      <c r="W35" s="6"/>
      <c r="X35" s="5"/>
      <c r="Y35" s="6"/>
      <c r="Z35" s="6"/>
      <c r="AA35" s="6"/>
      <c r="AB35" s="5"/>
      <c r="AC35" s="6"/>
      <c r="AD35" s="5"/>
      <c r="AE35" s="6"/>
      <c r="AF35" s="6"/>
      <c r="AG35" s="6"/>
      <c r="AH35" s="5"/>
      <c r="AI35" s="5"/>
      <c r="AJ35" s="5"/>
    </row>
    <row r="36" spans="1:36" ht="15.75" customHeight="1">
      <c r="A36" s="5"/>
      <c r="B36" s="5"/>
      <c r="C36" s="6"/>
      <c r="D36" s="5"/>
      <c r="E36" s="6"/>
      <c r="F36" s="5"/>
      <c r="G36" s="6"/>
      <c r="H36" s="5"/>
      <c r="I36" s="6"/>
      <c r="J36" s="5"/>
      <c r="K36" s="6"/>
      <c r="L36" s="5"/>
      <c r="M36" s="6"/>
      <c r="N36" s="6"/>
      <c r="O36" s="6"/>
      <c r="P36" s="5"/>
      <c r="Q36" s="6"/>
      <c r="R36" s="5"/>
      <c r="S36" s="6"/>
      <c r="T36" s="6"/>
      <c r="U36" s="6"/>
      <c r="V36" s="5"/>
      <c r="W36" s="6"/>
      <c r="X36" s="5"/>
      <c r="Y36" s="6"/>
      <c r="Z36" s="6"/>
      <c r="AA36" s="6"/>
      <c r="AB36" s="5"/>
      <c r="AC36" s="6"/>
      <c r="AD36" s="5"/>
      <c r="AE36" s="6"/>
      <c r="AF36" s="6"/>
      <c r="AG36" s="6"/>
      <c r="AH36" s="5"/>
      <c r="AI36" s="5"/>
      <c r="AJ36" s="5"/>
    </row>
    <row r="37" spans="1:36" ht="15.75" customHeight="1">
      <c r="A37" s="5"/>
      <c r="B37" s="5"/>
      <c r="C37" s="6"/>
      <c r="D37" s="5"/>
      <c r="E37" s="6"/>
      <c r="F37" s="5"/>
      <c r="G37" s="6"/>
      <c r="H37" s="5"/>
      <c r="I37" s="6"/>
      <c r="J37" s="5"/>
      <c r="K37" s="6"/>
      <c r="L37" s="5"/>
      <c r="M37" s="6"/>
      <c r="N37" s="6"/>
      <c r="O37" s="6"/>
      <c r="P37" s="5"/>
      <c r="Q37" s="6"/>
      <c r="R37" s="5"/>
      <c r="S37" s="6"/>
      <c r="T37" s="6"/>
      <c r="U37" s="6"/>
      <c r="V37" s="5"/>
      <c r="W37" s="6"/>
      <c r="X37" s="5"/>
      <c r="Y37" s="6"/>
      <c r="Z37" s="6"/>
      <c r="AA37" s="6"/>
      <c r="AB37" s="5"/>
      <c r="AC37" s="6"/>
      <c r="AD37" s="5"/>
      <c r="AE37" s="6"/>
      <c r="AF37" s="6"/>
      <c r="AG37" s="6"/>
      <c r="AH37" s="5"/>
      <c r="AI37" s="5"/>
      <c r="AJ37" s="5"/>
    </row>
    <row r="38" spans="1:36" ht="15.75" customHeight="1">
      <c r="A38" s="5"/>
      <c r="B38" s="5"/>
      <c r="C38" s="6"/>
      <c r="D38" s="5"/>
      <c r="E38" s="6"/>
      <c r="F38" s="5"/>
      <c r="G38" s="6"/>
      <c r="H38" s="5"/>
      <c r="I38" s="6"/>
      <c r="J38" s="5"/>
      <c r="K38" s="6"/>
      <c r="L38" s="5"/>
      <c r="M38" s="6"/>
      <c r="N38" s="6"/>
      <c r="O38" s="6"/>
      <c r="P38" s="5"/>
      <c r="Q38" s="6"/>
      <c r="R38" s="5"/>
      <c r="S38" s="6"/>
      <c r="T38" s="6"/>
      <c r="U38" s="6"/>
      <c r="V38" s="5"/>
      <c r="W38" s="6"/>
      <c r="X38" s="5"/>
      <c r="Y38" s="6"/>
      <c r="Z38" s="6"/>
      <c r="AA38" s="6"/>
      <c r="AB38" s="5"/>
      <c r="AC38" s="6"/>
      <c r="AD38" s="5"/>
      <c r="AE38" s="6"/>
      <c r="AF38" s="6"/>
      <c r="AG38" s="6"/>
      <c r="AH38" s="5"/>
      <c r="AI38" s="5"/>
      <c r="AJ38" s="5"/>
    </row>
    <row r="39" spans="1:36" ht="15.75" customHeight="1">
      <c r="A39" s="5"/>
      <c r="B39" s="5"/>
      <c r="C39" s="6"/>
      <c r="D39" s="5"/>
      <c r="E39" s="6"/>
      <c r="F39" s="5"/>
      <c r="G39" s="6"/>
      <c r="H39" s="5"/>
      <c r="I39" s="6"/>
      <c r="J39" s="5"/>
      <c r="K39" s="6"/>
      <c r="L39" s="5"/>
      <c r="M39" s="6"/>
      <c r="N39" s="6"/>
      <c r="O39" s="6"/>
      <c r="P39" s="5"/>
      <c r="Q39" s="6"/>
      <c r="R39" s="5"/>
      <c r="S39" s="6"/>
      <c r="T39" s="6"/>
      <c r="U39" s="6"/>
      <c r="V39" s="5"/>
      <c r="W39" s="6"/>
      <c r="X39" s="5"/>
      <c r="Y39" s="6"/>
      <c r="Z39" s="6"/>
      <c r="AA39" s="6"/>
      <c r="AB39" s="5"/>
      <c r="AC39" s="6"/>
      <c r="AD39" s="5"/>
      <c r="AE39" s="6"/>
      <c r="AF39" s="6"/>
      <c r="AG39" s="6"/>
      <c r="AH39" s="5"/>
      <c r="AI39" s="5"/>
      <c r="AJ39" s="5"/>
    </row>
    <row r="40" spans="1:36" ht="15.75" customHeight="1">
      <c r="A40" s="5"/>
      <c r="B40" s="5"/>
      <c r="C40" s="6"/>
      <c r="D40" s="5"/>
      <c r="E40" s="6"/>
      <c r="F40" s="5"/>
      <c r="G40" s="6"/>
      <c r="H40" s="5"/>
      <c r="I40" s="6"/>
      <c r="J40" s="5"/>
      <c r="K40" s="6"/>
      <c r="L40" s="5"/>
      <c r="M40" s="6"/>
      <c r="N40" s="6"/>
      <c r="O40" s="6"/>
      <c r="P40" s="5"/>
      <c r="Q40" s="6"/>
      <c r="R40" s="5"/>
      <c r="S40" s="6"/>
      <c r="T40" s="6"/>
      <c r="U40" s="6"/>
      <c r="V40" s="5"/>
      <c r="W40" s="6"/>
      <c r="X40" s="5"/>
      <c r="Y40" s="6"/>
      <c r="Z40" s="6"/>
      <c r="AA40" s="6"/>
      <c r="AB40" s="5"/>
      <c r="AC40" s="6"/>
      <c r="AD40" s="5"/>
      <c r="AE40" s="6"/>
      <c r="AF40" s="6"/>
      <c r="AG40" s="6"/>
      <c r="AH40" s="5"/>
      <c r="AI40" s="5"/>
      <c r="AJ40" s="5"/>
    </row>
    <row r="41" spans="1:36" ht="15.75" customHeight="1">
      <c r="A41" s="5"/>
      <c r="B41" s="5"/>
      <c r="C41" s="6"/>
      <c r="D41" s="5"/>
      <c r="E41" s="6"/>
      <c r="F41" s="5"/>
      <c r="G41" s="6"/>
      <c r="H41" s="5"/>
      <c r="I41" s="6"/>
      <c r="J41" s="5"/>
      <c r="K41" s="6"/>
      <c r="L41" s="5"/>
      <c r="M41" s="6"/>
      <c r="N41" s="6"/>
      <c r="O41" s="6"/>
      <c r="P41" s="5"/>
      <c r="Q41" s="6"/>
      <c r="R41" s="5"/>
      <c r="S41" s="6"/>
      <c r="T41" s="6"/>
      <c r="U41" s="6"/>
      <c r="V41" s="5"/>
      <c r="W41" s="6"/>
      <c r="X41" s="5"/>
      <c r="Y41" s="6"/>
      <c r="Z41" s="6"/>
      <c r="AA41" s="6"/>
      <c r="AB41" s="5"/>
      <c r="AC41" s="6"/>
      <c r="AD41" s="5"/>
      <c r="AE41" s="6"/>
      <c r="AF41" s="6"/>
      <c r="AG41" s="6"/>
      <c r="AH41" s="5"/>
      <c r="AI41" s="5"/>
      <c r="AJ41" s="5"/>
    </row>
    <row r="42" spans="1:36" ht="15.75" customHeight="1">
      <c r="A42" s="5"/>
      <c r="B42" s="5"/>
      <c r="C42" s="6"/>
      <c r="D42" s="5"/>
      <c r="E42" s="6"/>
      <c r="F42" s="5"/>
      <c r="G42" s="6"/>
      <c r="H42" s="5"/>
      <c r="I42" s="6"/>
      <c r="J42" s="5"/>
      <c r="K42" s="6"/>
      <c r="L42" s="5"/>
      <c r="M42" s="6"/>
      <c r="N42" s="6"/>
      <c r="O42" s="6"/>
      <c r="P42" s="5"/>
      <c r="Q42" s="6"/>
      <c r="R42" s="5"/>
      <c r="S42" s="6"/>
      <c r="T42" s="6"/>
      <c r="U42" s="6"/>
      <c r="V42" s="5"/>
      <c r="W42" s="6"/>
      <c r="X42" s="5"/>
      <c r="Y42" s="6"/>
      <c r="Z42" s="6"/>
      <c r="AA42" s="6"/>
      <c r="AB42" s="5"/>
      <c r="AC42" s="6"/>
      <c r="AD42" s="5"/>
      <c r="AE42" s="6"/>
      <c r="AF42" s="6"/>
      <c r="AG42" s="6"/>
      <c r="AH42" s="5"/>
      <c r="AI42" s="5"/>
      <c r="AJ42" s="5"/>
    </row>
    <row r="43" spans="1:36" ht="15.75" customHeight="1">
      <c r="A43" s="5"/>
      <c r="B43" s="5"/>
      <c r="C43" s="6"/>
      <c r="D43" s="5"/>
      <c r="E43" s="6"/>
      <c r="F43" s="5"/>
      <c r="G43" s="6"/>
      <c r="H43" s="5"/>
      <c r="I43" s="6"/>
      <c r="J43" s="5"/>
      <c r="K43" s="6"/>
      <c r="L43" s="5"/>
      <c r="M43" s="6"/>
      <c r="N43" s="6"/>
      <c r="O43" s="6"/>
      <c r="P43" s="5"/>
      <c r="Q43" s="6"/>
      <c r="R43" s="5"/>
      <c r="S43" s="6"/>
      <c r="T43" s="6"/>
      <c r="U43" s="6"/>
      <c r="V43" s="5"/>
      <c r="W43" s="6"/>
      <c r="X43" s="5"/>
      <c r="Y43" s="6"/>
      <c r="Z43" s="6"/>
      <c r="AA43" s="6"/>
      <c r="AB43" s="5"/>
      <c r="AC43" s="6"/>
      <c r="AD43" s="5"/>
      <c r="AE43" s="6"/>
      <c r="AF43" s="6"/>
      <c r="AG43" s="6"/>
      <c r="AH43" s="5"/>
      <c r="AI43" s="5"/>
      <c r="AJ43" s="5"/>
    </row>
    <row r="44" spans="1:36" ht="15.75" customHeight="1">
      <c r="A44" s="5"/>
      <c r="B44" s="5"/>
      <c r="C44" s="6"/>
      <c r="D44" s="5"/>
      <c r="E44" s="6"/>
      <c r="F44" s="5"/>
      <c r="G44" s="6"/>
      <c r="H44" s="5"/>
      <c r="I44" s="6"/>
      <c r="J44" s="5"/>
      <c r="K44" s="6"/>
      <c r="L44" s="5"/>
      <c r="M44" s="6"/>
      <c r="N44" s="6"/>
      <c r="O44" s="6"/>
      <c r="P44" s="5"/>
      <c r="Q44" s="6"/>
      <c r="R44" s="5"/>
      <c r="S44" s="6"/>
      <c r="T44" s="6"/>
      <c r="U44" s="6"/>
      <c r="V44" s="5"/>
      <c r="W44" s="6"/>
      <c r="X44" s="5"/>
      <c r="Y44" s="6"/>
      <c r="Z44" s="6"/>
      <c r="AA44" s="6"/>
      <c r="AB44" s="5"/>
      <c r="AC44" s="6"/>
      <c r="AD44" s="5"/>
      <c r="AE44" s="6"/>
      <c r="AF44" s="6"/>
      <c r="AG44" s="6"/>
      <c r="AH44" s="5"/>
      <c r="AI44" s="5"/>
      <c r="AJ44" s="5"/>
    </row>
    <row r="45" spans="1:36" ht="15.75" customHeight="1">
      <c r="A45" s="5"/>
      <c r="B45" s="5"/>
      <c r="C45" s="6"/>
      <c r="D45" s="5"/>
      <c r="E45" s="6"/>
      <c r="F45" s="5"/>
      <c r="G45" s="6"/>
      <c r="H45" s="5"/>
      <c r="I45" s="6"/>
      <c r="J45" s="5"/>
      <c r="K45" s="6"/>
      <c r="L45" s="5"/>
      <c r="M45" s="6"/>
      <c r="N45" s="6"/>
      <c r="O45" s="6"/>
      <c r="P45" s="5"/>
      <c r="Q45" s="6"/>
      <c r="R45" s="5"/>
      <c r="S45" s="6"/>
      <c r="T45" s="6"/>
      <c r="U45" s="6"/>
      <c r="V45" s="5"/>
      <c r="W45" s="6"/>
      <c r="X45" s="5"/>
      <c r="Y45" s="6"/>
      <c r="Z45" s="6"/>
      <c r="AA45" s="6"/>
      <c r="AB45" s="5"/>
      <c r="AC45" s="6"/>
      <c r="AD45" s="5"/>
      <c r="AE45" s="6"/>
      <c r="AF45" s="6"/>
      <c r="AG45" s="6"/>
      <c r="AH45" s="5"/>
      <c r="AI45" s="5"/>
      <c r="AJ45" s="5"/>
    </row>
    <row r="46" spans="1:36" ht="15.75" customHeight="1">
      <c r="A46" s="5"/>
      <c r="B46" s="5"/>
      <c r="C46" s="6"/>
      <c r="D46" s="5"/>
      <c r="E46" s="6"/>
      <c r="F46" s="5"/>
      <c r="G46" s="6"/>
      <c r="H46" s="5"/>
      <c r="I46" s="6"/>
      <c r="J46" s="5"/>
      <c r="K46" s="6"/>
      <c r="L46" s="5"/>
      <c r="M46" s="6"/>
      <c r="N46" s="6"/>
      <c r="O46" s="6"/>
      <c r="P46" s="5"/>
      <c r="Q46" s="6"/>
      <c r="R46" s="5"/>
      <c r="S46" s="6"/>
      <c r="T46" s="6"/>
      <c r="U46" s="6"/>
      <c r="V46" s="5"/>
      <c r="W46" s="6"/>
      <c r="X46" s="5"/>
      <c r="Y46" s="6"/>
      <c r="Z46" s="6"/>
      <c r="AA46" s="6"/>
      <c r="AB46" s="5"/>
      <c r="AC46" s="6"/>
      <c r="AD46" s="5"/>
      <c r="AE46" s="6"/>
      <c r="AF46" s="6"/>
      <c r="AG46" s="6"/>
      <c r="AH46" s="5"/>
      <c r="AI46" s="5"/>
      <c r="AJ46" s="5"/>
    </row>
    <row r="47" spans="1:36" ht="15.75" customHeight="1">
      <c r="A47" s="5"/>
      <c r="B47" s="5"/>
      <c r="C47" s="6"/>
      <c r="D47" s="5"/>
      <c r="E47" s="6"/>
      <c r="F47" s="5"/>
      <c r="G47" s="6"/>
      <c r="H47" s="5"/>
      <c r="I47" s="6"/>
      <c r="J47" s="5"/>
      <c r="K47" s="6"/>
      <c r="L47" s="5"/>
      <c r="M47" s="6"/>
      <c r="N47" s="6"/>
      <c r="O47" s="6"/>
      <c r="P47" s="5"/>
      <c r="Q47" s="6"/>
      <c r="R47" s="5"/>
      <c r="S47" s="6"/>
      <c r="T47" s="6"/>
      <c r="U47" s="6"/>
      <c r="V47" s="5"/>
      <c r="W47" s="6"/>
      <c r="X47" s="5"/>
      <c r="Y47" s="6"/>
      <c r="Z47" s="6"/>
      <c r="AA47" s="6"/>
      <c r="AB47" s="5"/>
      <c r="AC47" s="6"/>
      <c r="AD47" s="5"/>
      <c r="AE47" s="6"/>
      <c r="AF47" s="6"/>
      <c r="AG47" s="6"/>
      <c r="AH47" s="5"/>
      <c r="AI47" s="5"/>
      <c r="AJ47" s="5"/>
    </row>
    <row r="48" spans="1:36" ht="15.75" customHeight="1">
      <c r="A48" s="5"/>
      <c r="B48" s="5"/>
      <c r="C48" s="6"/>
      <c r="D48" s="5"/>
      <c r="E48" s="6"/>
      <c r="F48" s="5"/>
      <c r="G48" s="6"/>
      <c r="H48" s="5"/>
      <c r="I48" s="6"/>
      <c r="J48" s="5"/>
      <c r="K48" s="6"/>
      <c r="L48" s="5"/>
      <c r="M48" s="6"/>
      <c r="N48" s="6"/>
      <c r="O48" s="6"/>
      <c r="P48" s="5"/>
      <c r="Q48" s="6"/>
      <c r="R48" s="5"/>
      <c r="S48" s="6"/>
      <c r="T48" s="6"/>
      <c r="U48" s="6"/>
      <c r="V48" s="5"/>
      <c r="W48" s="6"/>
      <c r="X48" s="5"/>
      <c r="Y48" s="6"/>
      <c r="Z48" s="6"/>
      <c r="AA48" s="6"/>
      <c r="AB48" s="5"/>
      <c r="AC48" s="6"/>
      <c r="AD48" s="5"/>
      <c r="AE48" s="6"/>
      <c r="AF48" s="6"/>
      <c r="AG48" s="6"/>
      <c r="AH48" s="5"/>
      <c r="AI48" s="5"/>
      <c r="AJ48" s="5"/>
    </row>
    <row r="49" spans="1:36" ht="15.75" customHeight="1">
      <c r="A49" s="5"/>
      <c r="B49" s="5"/>
      <c r="C49" s="6"/>
      <c r="D49" s="5"/>
      <c r="E49" s="6"/>
      <c r="F49" s="5"/>
      <c r="G49" s="6"/>
      <c r="H49" s="5"/>
      <c r="I49" s="6"/>
      <c r="J49" s="5"/>
      <c r="K49" s="6"/>
      <c r="L49" s="5"/>
      <c r="M49" s="6"/>
      <c r="N49" s="6"/>
      <c r="O49" s="6"/>
      <c r="P49" s="5"/>
      <c r="Q49" s="6"/>
      <c r="R49" s="5"/>
      <c r="S49" s="6"/>
      <c r="T49" s="6"/>
      <c r="U49" s="6"/>
      <c r="V49" s="5"/>
      <c r="W49" s="6"/>
      <c r="X49" s="5"/>
      <c r="Y49" s="6"/>
      <c r="Z49" s="6"/>
      <c r="AA49" s="6"/>
      <c r="AB49" s="5"/>
      <c r="AC49" s="6"/>
      <c r="AD49" s="5"/>
      <c r="AE49" s="6"/>
      <c r="AF49" s="6"/>
      <c r="AG49" s="6"/>
      <c r="AH49" s="5"/>
      <c r="AI49" s="5"/>
      <c r="AJ49" s="5"/>
    </row>
    <row r="50" spans="1:36" ht="15.75" customHeight="1">
      <c r="A50" s="5"/>
      <c r="B50" s="5"/>
      <c r="C50" s="6"/>
      <c r="D50" s="5"/>
      <c r="E50" s="6"/>
      <c r="F50" s="5"/>
      <c r="G50" s="6"/>
      <c r="H50" s="5"/>
      <c r="I50" s="6"/>
      <c r="J50" s="5"/>
      <c r="K50" s="6"/>
      <c r="L50" s="5"/>
      <c r="M50" s="6"/>
      <c r="N50" s="6"/>
      <c r="O50" s="6"/>
      <c r="P50" s="5"/>
      <c r="Q50" s="6"/>
      <c r="R50" s="5"/>
      <c r="S50" s="6"/>
      <c r="T50" s="6"/>
      <c r="U50" s="6"/>
      <c r="V50" s="5"/>
      <c r="W50" s="6"/>
      <c r="X50" s="5"/>
      <c r="Y50" s="6"/>
      <c r="Z50" s="6"/>
      <c r="AA50" s="6"/>
      <c r="AB50" s="5"/>
      <c r="AC50" s="6"/>
      <c r="AD50" s="5"/>
      <c r="AE50" s="6"/>
      <c r="AF50" s="6"/>
      <c r="AG50" s="6"/>
      <c r="AH50" s="5"/>
      <c r="AI50" s="5"/>
      <c r="AJ50" s="5"/>
    </row>
    <row r="51" spans="1:36" ht="15.75" customHeight="1">
      <c r="A51" s="5"/>
      <c r="B51" s="5"/>
      <c r="C51" s="6"/>
      <c r="D51" s="5"/>
      <c r="E51" s="6"/>
      <c r="F51" s="5"/>
      <c r="G51" s="6"/>
      <c r="H51" s="5"/>
      <c r="I51" s="6"/>
      <c r="J51" s="5"/>
      <c r="K51" s="6"/>
      <c r="L51" s="5"/>
      <c r="M51" s="6"/>
      <c r="N51" s="6"/>
      <c r="O51" s="6"/>
      <c r="P51" s="5"/>
      <c r="Q51" s="6"/>
      <c r="R51" s="5"/>
      <c r="S51" s="6"/>
      <c r="T51" s="6"/>
      <c r="U51" s="6"/>
      <c r="V51" s="5"/>
      <c r="W51" s="6"/>
      <c r="X51" s="5"/>
      <c r="Y51" s="6"/>
      <c r="Z51" s="6"/>
      <c r="AA51" s="6"/>
      <c r="AB51" s="5"/>
      <c r="AC51" s="6"/>
      <c r="AD51" s="5"/>
      <c r="AE51" s="6"/>
      <c r="AF51" s="6"/>
      <c r="AG51" s="6"/>
      <c r="AH51" s="5"/>
      <c r="AI51" s="5"/>
      <c r="AJ51" s="5"/>
    </row>
    <row r="52" spans="1:36" ht="15.75" customHeight="1">
      <c r="A52" s="5"/>
      <c r="B52" s="5"/>
      <c r="C52" s="6"/>
      <c r="D52" s="5"/>
      <c r="E52" s="6"/>
      <c r="F52" s="5"/>
      <c r="G52" s="6"/>
      <c r="H52" s="5"/>
      <c r="I52" s="6"/>
      <c r="J52" s="5"/>
      <c r="K52" s="6"/>
      <c r="L52" s="5"/>
      <c r="M52" s="6"/>
      <c r="N52" s="6"/>
      <c r="O52" s="6"/>
      <c r="P52" s="5"/>
      <c r="Q52" s="6"/>
      <c r="R52" s="5"/>
      <c r="S52" s="6"/>
      <c r="T52" s="6"/>
      <c r="U52" s="6"/>
      <c r="V52" s="5"/>
      <c r="W52" s="6"/>
      <c r="X52" s="5"/>
      <c r="Y52" s="6"/>
      <c r="Z52" s="6"/>
      <c r="AA52" s="6"/>
      <c r="AB52" s="5"/>
      <c r="AC52" s="6"/>
      <c r="AD52" s="5"/>
      <c r="AE52" s="6"/>
      <c r="AF52" s="6"/>
      <c r="AG52" s="6"/>
      <c r="AH52" s="5"/>
      <c r="AI52" s="5"/>
      <c r="AJ52" s="5"/>
    </row>
    <row r="53" spans="1:36" ht="15.75" customHeight="1">
      <c r="A53" s="5"/>
      <c r="B53" s="5"/>
      <c r="C53" s="6"/>
      <c r="D53" s="5"/>
      <c r="E53" s="6"/>
      <c r="F53" s="5"/>
      <c r="G53" s="6"/>
      <c r="H53" s="5"/>
      <c r="I53" s="6"/>
      <c r="J53" s="5"/>
      <c r="K53" s="6"/>
      <c r="L53" s="5"/>
      <c r="M53" s="6"/>
      <c r="N53" s="6"/>
      <c r="O53" s="6"/>
      <c r="P53" s="5"/>
      <c r="Q53" s="6"/>
      <c r="R53" s="5"/>
      <c r="S53" s="6"/>
      <c r="T53" s="6"/>
      <c r="U53" s="6"/>
      <c r="V53" s="5"/>
      <c r="W53" s="6"/>
      <c r="X53" s="5"/>
      <c r="Y53" s="6"/>
      <c r="Z53" s="6"/>
      <c r="AA53" s="6"/>
      <c r="AB53" s="5"/>
      <c r="AC53" s="6"/>
      <c r="AD53" s="5"/>
      <c r="AE53" s="6"/>
      <c r="AF53" s="6"/>
      <c r="AG53" s="6"/>
      <c r="AH53" s="5"/>
      <c r="AI53" s="5"/>
      <c r="AJ53" s="5"/>
    </row>
    <row r="54" spans="1:36" ht="15.75" customHeight="1">
      <c r="A54" s="5"/>
      <c r="B54" s="5"/>
      <c r="C54" s="6"/>
      <c r="D54" s="5"/>
      <c r="E54" s="6"/>
      <c r="F54" s="5"/>
      <c r="G54" s="6"/>
      <c r="H54" s="5"/>
      <c r="I54" s="6"/>
      <c r="J54" s="5"/>
      <c r="K54" s="6"/>
      <c r="L54" s="5"/>
      <c r="M54" s="6"/>
      <c r="N54" s="6"/>
      <c r="O54" s="6"/>
      <c r="P54" s="5"/>
      <c r="Q54" s="6"/>
      <c r="R54" s="5"/>
      <c r="S54" s="6"/>
      <c r="T54" s="6"/>
      <c r="U54" s="6"/>
      <c r="V54" s="5"/>
      <c r="W54" s="6"/>
      <c r="X54" s="5"/>
      <c r="Y54" s="6"/>
      <c r="Z54" s="6"/>
      <c r="AA54" s="6"/>
      <c r="AB54" s="5"/>
      <c r="AC54" s="6"/>
      <c r="AD54" s="5"/>
      <c r="AE54" s="6"/>
      <c r="AF54" s="6"/>
      <c r="AG54" s="6"/>
      <c r="AH54" s="5"/>
      <c r="AI54" s="5"/>
      <c r="AJ54" s="5"/>
    </row>
    <row r="55" spans="1:36" ht="15.75" customHeight="1">
      <c r="A55" s="5"/>
      <c r="B55" s="5"/>
      <c r="C55" s="6"/>
      <c r="D55" s="5"/>
      <c r="E55" s="6"/>
      <c r="F55" s="5"/>
      <c r="G55" s="6"/>
      <c r="H55" s="5"/>
      <c r="I55" s="6"/>
      <c r="J55" s="5"/>
      <c r="K55" s="6"/>
      <c r="L55" s="5"/>
      <c r="M55" s="6"/>
      <c r="N55" s="6"/>
      <c r="O55" s="6"/>
      <c r="P55" s="5"/>
      <c r="Q55" s="6"/>
      <c r="R55" s="5"/>
      <c r="S55" s="6"/>
      <c r="T55" s="6"/>
      <c r="U55" s="6"/>
      <c r="V55" s="5"/>
      <c r="W55" s="6"/>
      <c r="X55" s="5"/>
      <c r="Y55" s="6"/>
      <c r="Z55" s="6"/>
      <c r="AA55" s="6"/>
      <c r="AB55" s="5"/>
      <c r="AC55" s="6"/>
      <c r="AD55" s="5"/>
      <c r="AE55" s="6"/>
      <c r="AF55" s="6"/>
      <c r="AG55" s="6"/>
      <c r="AH55" s="5"/>
      <c r="AI55" s="5"/>
      <c r="AJ55" s="5"/>
    </row>
    <row r="56" spans="1:36" ht="15.75" customHeight="1">
      <c r="A56" s="5"/>
      <c r="B56" s="5"/>
      <c r="C56" s="6"/>
      <c r="D56" s="5"/>
      <c r="E56" s="6"/>
      <c r="F56" s="5"/>
      <c r="G56" s="6"/>
      <c r="H56" s="5"/>
      <c r="I56" s="6"/>
      <c r="J56" s="5"/>
      <c r="K56" s="6"/>
      <c r="L56" s="5"/>
      <c r="M56" s="6"/>
      <c r="N56" s="6"/>
      <c r="O56" s="6"/>
      <c r="P56" s="5"/>
      <c r="Q56" s="6"/>
      <c r="R56" s="5"/>
      <c r="S56" s="6"/>
      <c r="T56" s="6"/>
      <c r="U56" s="6"/>
      <c r="V56" s="5"/>
      <c r="W56" s="6"/>
      <c r="X56" s="5"/>
      <c r="Y56" s="6"/>
      <c r="Z56" s="6"/>
      <c r="AA56" s="6"/>
      <c r="AB56" s="5"/>
      <c r="AC56" s="6"/>
      <c r="AD56" s="5"/>
      <c r="AE56" s="6"/>
      <c r="AF56" s="6"/>
      <c r="AG56" s="6"/>
      <c r="AH56" s="5"/>
      <c r="AI56" s="5"/>
      <c r="AJ56" s="5"/>
    </row>
    <row r="57" spans="1:36" ht="15.75" customHeight="1">
      <c r="A57" s="5"/>
      <c r="B57" s="5"/>
      <c r="C57" s="6"/>
      <c r="D57" s="5"/>
      <c r="E57" s="6"/>
      <c r="F57" s="5"/>
      <c r="G57" s="6"/>
      <c r="H57" s="5"/>
      <c r="I57" s="6"/>
      <c r="J57" s="5"/>
      <c r="K57" s="6"/>
      <c r="L57" s="5"/>
      <c r="M57" s="6"/>
      <c r="N57" s="6"/>
      <c r="O57" s="6"/>
      <c r="P57" s="5"/>
      <c r="Q57" s="6"/>
      <c r="R57" s="5"/>
      <c r="S57" s="6"/>
      <c r="T57" s="6"/>
      <c r="U57" s="6"/>
      <c r="V57" s="5"/>
      <c r="W57" s="6"/>
      <c r="X57" s="5"/>
      <c r="Y57" s="6"/>
      <c r="Z57" s="6"/>
      <c r="AA57" s="6"/>
      <c r="AB57" s="5"/>
      <c r="AC57" s="6"/>
      <c r="AD57" s="5"/>
      <c r="AE57" s="6"/>
      <c r="AF57" s="6"/>
      <c r="AG57" s="6"/>
      <c r="AH57" s="5"/>
      <c r="AI57" s="5"/>
      <c r="AJ57" s="5"/>
    </row>
    <row r="58" spans="1:36" ht="15.75" customHeight="1">
      <c r="A58" s="5"/>
      <c r="B58" s="5"/>
      <c r="C58" s="6"/>
      <c r="D58" s="5"/>
      <c r="E58" s="6"/>
      <c r="F58" s="5"/>
      <c r="G58" s="6"/>
      <c r="H58" s="5"/>
      <c r="I58" s="6"/>
      <c r="J58" s="5"/>
      <c r="K58" s="6"/>
      <c r="L58" s="5"/>
      <c r="M58" s="6"/>
      <c r="N58" s="6"/>
      <c r="O58" s="6"/>
      <c r="P58" s="5"/>
      <c r="Q58" s="6"/>
      <c r="R58" s="5"/>
      <c r="S58" s="6"/>
      <c r="T58" s="6"/>
      <c r="U58" s="6"/>
      <c r="V58" s="5"/>
      <c r="W58" s="6"/>
      <c r="X58" s="5"/>
      <c r="Y58" s="6"/>
      <c r="Z58" s="6"/>
      <c r="AA58" s="6"/>
      <c r="AB58" s="5"/>
      <c r="AC58" s="6"/>
      <c r="AD58" s="5"/>
      <c r="AE58" s="6"/>
      <c r="AF58" s="6"/>
      <c r="AG58" s="6"/>
      <c r="AH58" s="5"/>
      <c r="AI58" s="5"/>
      <c r="AJ58" s="5"/>
    </row>
    <row r="59" spans="1:36" ht="15.75" customHeight="1">
      <c r="A59" s="5"/>
      <c r="B59" s="5"/>
      <c r="C59" s="6"/>
      <c r="D59" s="5"/>
      <c r="E59" s="6"/>
      <c r="F59" s="5"/>
      <c r="G59" s="6"/>
      <c r="H59" s="5"/>
      <c r="I59" s="6"/>
      <c r="J59" s="5"/>
      <c r="K59" s="6"/>
      <c r="L59" s="5"/>
      <c r="M59" s="6"/>
      <c r="N59" s="6"/>
      <c r="O59" s="6"/>
      <c r="P59" s="5"/>
      <c r="Q59" s="6"/>
      <c r="R59" s="5"/>
      <c r="S59" s="6"/>
      <c r="T59" s="6"/>
      <c r="U59" s="6"/>
      <c r="V59" s="5"/>
      <c r="W59" s="6"/>
      <c r="X59" s="5"/>
      <c r="Y59" s="6"/>
      <c r="Z59" s="6"/>
      <c r="AA59" s="6"/>
      <c r="AB59" s="5"/>
      <c r="AC59" s="6"/>
      <c r="AD59" s="5"/>
      <c r="AE59" s="6"/>
      <c r="AF59" s="6"/>
      <c r="AG59" s="6"/>
      <c r="AH59" s="5"/>
      <c r="AI59" s="5"/>
      <c r="AJ59" s="5"/>
    </row>
    <row r="60" spans="1:36" ht="15.75" customHeight="1">
      <c r="A60" s="5"/>
      <c r="B60" s="5"/>
      <c r="C60" s="6"/>
      <c r="D60" s="5"/>
      <c r="E60" s="6"/>
      <c r="F60" s="5"/>
      <c r="G60" s="6"/>
      <c r="H60" s="5"/>
      <c r="I60" s="6"/>
      <c r="J60" s="5"/>
      <c r="K60" s="6"/>
      <c r="L60" s="5"/>
      <c r="M60" s="6"/>
      <c r="N60" s="6"/>
      <c r="O60" s="6"/>
      <c r="P60" s="5"/>
      <c r="Q60" s="6"/>
      <c r="R60" s="5"/>
      <c r="S60" s="6"/>
      <c r="T60" s="6"/>
      <c r="U60" s="6"/>
      <c r="V60" s="5"/>
      <c r="W60" s="6"/>
      <c r="X60" s="5"/>
      <c r="Y60" s="6"/>
      <c r="Z60" s="6"/>
      <c r="AA60" s="6"/>
      <c r="AB60" s="5"/>
      <c r="AC60" s="6"/>
      <c r="AD60" s="5"/>
      <c r="AE60" s="6"/>
      <c r="AF60" s="6"/>
      <c r="AG60" s="6"/>
      <c r="AH60" s="5"/>
      <c r="AI60" s="5"/>
      <c r="AJ60" s="5"/>
    </row>
    <row r="61" spans="1:36" ht="15.75" customHeight="1">
      <c r="A61" s="5"/>
      <c r="B61" s="5"/>
      <c r="C61" s="6"/>
      <c r="D61" s="5"/>
      <c r="E61" s="6"/>
      <c r="F61" s="5"/>
      <c r="G61" s="6"/>
      <c r="H61" s="5"/>
      <c r="I61" s="6"/>
      <c r="J61" s="5"/>
      <c r="K61" s="6"/>
      <c r="L61" s="5"/>
      <c r="M61" s="6"/>
      <c r="N61" s="6"/>
      <c r="O61" s="6"/>
      <c r="P61" s="5"/>
      <c r="Q61" s="6"/>
      <c r="R61" s="5"/>
      <c r="S61" s="6"/>
      <c r="T61" s="6"/>
      <c r="U61" s="6"/>
      <c r="V61" s="5"/>
      <c r="W61" s="6"/>
      <c r="X61" s="5"/>
      <c r="Y61" s="6"/>
      <c r="Z61" s="6"/>
      <c r="AA61" s="6"/>
      <c r="AB61" s="5"/>
      <c r="AC61" s="6"/>
      <c r="AD61" s="5"/>
      <c r="AE61" s="6"/>
      <c r="AF61" s="6"/>
      <c r="AG61" s="6"/>
      <c r="AH61" s="5"/>
      <c r="AI61" s="5"/>
      <c r="AJ61" s="5"/>
    </row>
    <row r="62" spans="1:36" ht="15.75" customHeight="1">
      <c r="A62" s="5"/>
      <c r="B62" s="5"/>
      <c r="C62" s="6"/>
      <c r="D62" s="5"/>
      <c r="E62" s="6"/>
      <c r="F62" s="5"/>
      <c r="G62" s="6"/>
      <c r="H62" s="5"/>
      <c r="I62" s="6"/>
      <c r="J62" s="5"/>
      <c r="K62" s="6"/>
      <c r="L62" s="5"/>
      <c r="M62" s="6"/>
      <c r="N62" s="6"/>
      <c r="O62" s="6"/>
      <c r="P62" s="5"/>
      <c r="Q62" s="6"/>
      <c r="R62" s="5"/>
      <c r="S62" s="6"/>
      <c r="T62" s="6"/>
      <c r="U62" s="6"/>
      <c r="V62" s="5"/>
      <c r="W62" s="6"/>
      <c r="X62" s="5"/>
      <c r="Y62" s="6"/>
      <c r="Z62" s="6"/>
      <c r="AA62" s="6"/>
      <c r="AB62" s="5"/>
      <c r="AC62" s="6"/>
      <c r="AD62" s="5"/>
      <c r="AE62" s="6"/>
      <c r="AF62" s="6"/>
      <c r="AG62" s="6"/>
      <c r="AH62" s="5"/>
      <c r="AI62" s="5"/>
      <c r="AJ62" s="5"/>
    </row>
    <row r="63" spans="1:36" ht="15.75" customHeight="1">
      <c r="A63" s="5"/>
      <c r="B63" s="5"/>
      <c r="C63" s="6"/>
      <c r="D63" s="5"/>
      <c r="E63" s="6"/>
      <c r="F63" s="5"/>
      <c r="G63" s="6"/>
      <c r="H63" s="5"/>
      <c r="I63" s="6"/>
      <c r="J63" s="5"/>
      <c r="K63" s="6"/>
      <c r="L63" s="5"/>
      <c r="M63" s="6"/>
      <c r="N63" s="6"/>
      <c r="O63" s="6"/>
      <c r="P63" s="5"/>
      <c r="Q63" s="6"/>
      <c r="R63" s="5"/>
      <c r="S63" s="6"/>
      <c r="T63" s="6"/>
      <c r="U63" s="6"/>
      <c r="V63" s="5"/>
      <c r="W63" s="6"/>
      <c r="X63" s="5"/>
      <c r="Y63" s="6"/>
      <c r="Z63" s="6"/>
      <c r="AA63" s="6"/>
      <c r="AB63" s="5"/>
      <c r="AC63" s="6"/>
      <c r="AD63" s="5"/>
      <c r="AE63" s="6"/>
      <c r="AF63" s="6"/>
      <c r="AG63" s="6"/>
      <c r="AH63" s="5"/>
      <c r="AI63" s="5"/>
      <c r="AJ63" s="5"/>
    </row>
    <row r="64" spans="1:36" ht="15.75" customHeight="1">
      <c r="A64" s="5"/>
      <c r="B64" s="5"/>
      <c r="C64" s="6"/>
      <c r="D64" s="5"/>
      <c r="E64" s="6"/>
      <c r="F64" s="5"/>
      <c r="G64" s="6"/>
      <c r="H64" s="5"/>
      <c r="I64" s="6"/>
      <c r="J64" s="5"/>
      <c r="K64" s="6"/>
      <c r="L64" s="5"/>
      <c r="M64" s="6"/>
      <c r="N64" s="6"/>
      <c r="O64" s="6"/>
      <c r="P64" s="5"/>
      <c r="Q64" s="6"/>
      <c r="R64" s="5"/>
      <c r="S64" s="6"/>
      <c r="T64" s="6"/>
      <c r="U64" s="6"/>
      <c r="V64" s="5"/>
      <c r="W64" s="6"/>
      <c r="X64" s="5"/>
      <c r="Y64" s="6"/>
      <c r="Z64" s="6"/>
      <c r="AA64" s="6"/>
      <c r="AB64" s="5"/>
      <c r="AC64" s="6"/>
      <c r="AD64" s="5"/>
      <c r="AE64" s="6"/>
      <c r="AF64" s="6"/>
      <c r="AG64" s="6"/>
      <c r="AH64" s="5"/>
      <c r="AI64" s="5"/>
      <c r="AJ64" s="5"/>
    </row>
    <row r="65" spans="1:36" ht="15.75" customHeight="1">
      <c r="A65" s="5"/>
      <c r="B65" s="5"/>
      <c r="C65" s="6"/>
      <c r="D65" s="5"/>
      <c r="E65" s="6"/>
      <c r="F65" s="5"/>
      <c r="G65" s="6"/>
      <c r="H65" s="5"/>
      <c r="I65" s="6"/>
      <c r="J65" s="5"/>
      <c r="K65" s="6"/>
      <c r="L65" s="5"/>
      <c r="M65" s="6"/>
      <c r="N65" s="6"/>
      <c r="O65" s="6"/>
      <c r="P65" s="5"/>
      <c r="Q65" s="6"/>
      <c r="R65" s="5"/>
      <c r="S65" s="6"/>
      <c r="T65" s="6"/>
      <c r="U65" s="6"/>
      <c r="V65" s="5"/>
      <c r="W65" s="6"/>
      <c r="X65" s="5"/>
      <c r="Y65" s="6"/>
      <c r="Z65" s="6"/>
      <c r="AA65" s="6"/>
      <c r="AB65" s="5"/>
      <c r="AC65" s="6"/>
      <c r="AD65" s="5"/>
      <c r="AE65" s="6"/>
      <c r="AF65" s="6"/>
      <c r="AG65" s="6"/>
      <c r="AH65" s="5"/>
      <c r="AI65" s="5"/>
      <c r="AJ65" s="5"/>
    </row>
    <row r="66" spans="1:36" ht="15.75" customHeight="1">
      <c r="A66" s="5"/>
      <c r="B66" s="5"/>
      <c r="C66" s="6"/>
      <c r="D66" s="5"/>
      <c r="E66" s="6"/>
      <c r="F66" s="5"/>
      <c r="G66" s="6"/>
      <c r="H66" s="5"/>
      <c r="I66" s="6"/>
      <c r="J66" s="5"/>
      <c r="K66" s="6"/>
      <c r="L66" s="5"/>
      <c r="M66" s="6"/>
      <c r="N66" s="6"/>
      <c r="O66" s="6"/>
      <c r="P66" s="5"/>
      <c r="Q66" s="6"/>
      <c r="R66" s="5"/>
      <c r="S66" s="6"/>
      <c r="T66" s="6"/>
      <c r="U66" s="6"/>
      <c r="V66" s="5"/>
      <c r="W66" s="6"/>
      <c r="X66" s="5"/>
      <c r="Y66" s="6"/>
      <c r="Z66" s="6"/>
      <c r="AA66" s="6"/>
      <c r="AB66" s="5"/>
      <c r="AC66" s="6"/>
      <c r="AD66" s="5"/>
      <c r="AE66" s="6"/>
      <c r="AF66" s="6"/>
      <c r="AG66" s="6"/>
      <c r="AH66" s="5"/>
      <c r="AI66" s="5"/>
      <c r="AJ66" s="5"/>
    </row>
    <row r="67" spans="1:36" ht="15.75" customHeight="1">
      <c r="A67" s="5"/>
      <c r="B67" s="5"/>
      <c r="C67" s="6"/>
      <c r="D67" s="5"/>
      <c r="E67" s="6"/>
      <c r="F67" s="5"/>
      <c r="G67" s="6"/>
      <c r="H67" s="5"/>
      <c r="I67" s="6"/>
      <c r="J67" s="5"/>
      <c r="K67" s="6"/>
      <c r="L67" s="5"/>
      <c r="M67" s="6"/>
      <c r="N67" s="6"/>
      <c r="O67" s="6"/>
      <c r="P67" s="5"/>
      <c r="Q67" s="6"/>
      <c r="R67" s="5"/>
      <c r="S67" s="6"/>
      <c r="T67" s="6"/>
      <c r="U67" s="6"/>
      <c r="V67" s="5"/>
      <c r="W67" s="6"/>
      <c r="X67" s="5"/>
      <c r="Y67" s="6"/>
      <c r="Z67" s="6"/>
      <c r="AA67" s="6"/>
      <c r="AB67" s="5"/>
      <c r="AC67" s="6"/>
      <c r="AD67" s="5"/>
      <c r="AE67" s="6"/>
      <c r="AF67" s="6"/>
      <c r="AG67" s="6"/>
      <c r="AH67" s="5"/>
      <c r="AI67" s="5"/>
      <c r="AJ67" s="5"/>
    </row>
    <row r="68" spans="1:36" ht="15.75" customHeight="1">
      <c r="A68" s="5"/>
      <c r="B68" s="5"/>
      <c r="C68" s="6"/>
      <c r="D68" s="5"/>
      <c r="E68" s="6"/>
      <c r="F68" s="5"/>
      <c r="G68" s="6"/>
      <c r="H68" s="5"/>
      <c r="I68" s="6"/>
      <c r="J68" s="5"/>
      <c r="K68" s="6"/>
      <c r="L68" s="5"/>
      <c r="M68" s="6"/>
      <c r="N68" s="6"/>
      <c r="O68" s="6"/>
      <c r="P68" s="5"/>
      <c r="Q68" s="6"/>
      <c r="R68" s="5"/>
      <c r="S68" s="6"/>
      <c r="T68" s="6"/>
      <c r="U68" s="6"/>
      <c r="V68" s="5"/>
      <c r="W68" s="6"/>
      <c r="X68" s="5"/>
      <c r="Y68" s="6"/>
      <c r="Z68" s="6"/>
      <c r="AA68" s="6"/>
      <c r="AB68" s="5"/>
      <c r="AC68" s="6"/>
      <c r="AD68" s="5"/>
      <c r="AE68" s="6"/>
      <c r="AF68" s="6"/>
      <c r="AG68" s="6"/>
      <c r="AH68" s="5"/>
      <c r="AI68" s="5"/>
      <c r="AJ68" s="5"/>
    </row>
    <row r="69" spans="1:36" ht="15.75" customHeight="1">
      <c r="A69" s="5"/>
      <c r="B69" s="5"/>
      <c r="C69" s="6"/>
      <c r="D69" s="5"/>
      <c r="E69" s="6"/>
      <c r="F69" s="5"/>
      <c r="G69" s="6"/>
      <c r="H69" s="5"/>
      <c r="I69" s="6"/>
      <c r="J69" s="5"/>
      <c r="K69" s="6"/>
      <c r="L69" s="5"/>
      <c r="M69" s="6"/>
      <c r="N69" s="6"/>
      <c r="O69" s="6"/>
      <c r="P69" s="5"/>
      <c r="Q69" s="6"/>
      <c r="R69" s="5"/>
      <c r="S69" s="6"/>
      <c r="T69" s="6"/>
      <c r="U69" s="6"/>
      <c r="V69" s="5"/>
      <c r="W69" s="6"/>
      <c r="X69" s="5"/>
      <c r="Y69" s="6"/>
      <c r="Z69" s="6"/>
      <c r="AA69" s="6"/>
      <c r="AB69" s="5"/>
      <c r="AC69" s="6"/>
      <c r="AD69" s="5"/>
      <c r="AE69" s="6"/>
      <c r="AF69" s="6"/>
      <c r="AG69" s="6"/>
      <c r="AH69" s="5"/>
      <c r="AI69" s="5"/>
      <c r="AJ69" s="5"/>
    </row>
    <row r="70" spans="1:36" ht="15.75" customHeight="1">
      <c r="A70" s="5"/>
      <c r="B70" s="5"/>
      <c r="C70" s="6"/>
      <c r="D70" s="5"/>
      <c r="E70" s="6"/>
      <c r="F70" s="5"/>
      <c r="G70" s="6"/>
      <c r="H70" s="5"/>
      <c r="I70" s="6"/>
      <c r="J70" s="5"/>
      <c r="K70" s="6"/>
      <c r="L70" s="5"/>
      <c r="M70" s="6"/>
      <c r="N70" s="6"/>
      <c r="O70" s="6"/>
      <c r="P70" s="5"/>
      <c r="Q70" s="6"/>
      <c r="R70" s="5"/>
      <c r="S70" s="6"/>
      <c r="T70" s="6"/>
      <c r="U70" s="6"/>
      <c r="V70" s="5"/>
      <c r="W70" s="6"/>
      <c r="X70" s="5"/>
      <c r="Y70" s="6"/>
      <c r="Z70" s="6"/>
      <c r="AA70" s="6"/>
      <c r="AB70" s="5"/>
      <c r="AC70" s="6"/>
      <c r="AD70" s="5"/>
      <c r="AE70" s="6"/>
      <c r="AF70" s="6"/>
      <c r="AG70" s="6"/>
      <c r="AH70" s="5"/>
      <c r="AI70" s="5"/>
      <c r="AJ70" s="5"/>
    </row>
    <row r="71" spans="1:36" ht="15.75" customHeight="1">
      <c r="A71" s="5"/>
      <c r="B71" s="5"/>
      <c r="C71" s="6"/>
      <c r="D71" s="5"/>
      <c r="E71" s="6"/>
      <c r="F71" s="5"/>
      <c r="G71" s="6"/>
      <c r="H71" s="5"/>
      <c r="I71" s="6"/>
      <c r="J71" s="5"/>
      <c r="K71" s="6"/>
      <c r="L71" s="5"/>
      <c r="M71" s="6"/>
      <c r="N71" s="6"/>
      <c r="O71" s="6"/>
      <c r="P71" s="5"/>
      <c r="Q71" s="6"/>
      <c r="R71" s="5"/>
      <c r="S71" s="6"/>
      <c r="T71" s="6"/>
      <c r="U71" s="6"/>
      <c r="V71" s="5"/>
      <c r="W71" s="6"/>
      <c r="X71" s="5"/>
      <c r="Y71" s="6"/>
      <c r="Z71" s="6"/>
      <c r="AA71" s="6"/>
      <c r="AB71" s="5"/>
      <c r="AC71" s="6"/>
      <c r="AD71" s="5"/>
      <c r="AE71" s="6"/>
      <c r="AF71" s="6"/>
      <c r="AG71" s="6"/>
      <c r="AH71" s="5"/>
      <c r="AI71" s="5"/>
      <c r="AJ71" s="5"/>
    </row>
    <row r="72" spans="1:36" ht="15.75" customHeight="1">
      <c r="A72" s="5"/>
      <c r="B72" s="5"/>
      <c r="C72" s="6"/>
      <c r="D72" s="5"/>
      <c r="E72" s="6"/>
      <c r="F72" s="5"/>
      <c r="G72" s="6"/>
      <c r="H72" s="5"/>
      <c r="I72" s="6"/>
      <c r="J72" s="5"/>
      <c r="K72" s="6"/>
      <c r="L72" s="5"/>
      <c r="M72" s="6"/>
      <c r="N72" s="6"/>
      <c r="O72" s="6"/>
      <c r="P72" s="5"/>
      <c r="Q72" s="6"/>
      <c r="R72" s="5"/>
      <c r="S72" s="6"/>
      <c r="T72" s="6"/>
      <c r="U72" s="6"/>
      <c r="V72" s="5"/>
      <c r="W72" s="6"/>
      <c r="X72" s="5"/>
      <c r="Y72" s="6"/>
      <c r="Z72" s="6"/>
      <c r="AA72" s="6"/>
      <c r="AB72" s="5"/>
      <c r="AC72" s="6"/>
      <c r="AD72" s="5"/>
      <c r="AE72" s="6"/>
      <c r="AF72" s="6"/>
      <c r="AG72" s="6"/>
      <c r="AH72" s="5"/>
      <c r="AI72" s="5"/>
      <c r="AJ72" s="5"/>
    </row>
    <row r="73" spans="1:36" ht="15.75" customHeight="1">
      <c r="A73" s="5"/>
      <c r="B73" s="5"/>
      <c r="C73" s="6"/>
      <c r="D73" s="5"/>
      <c r="E73" s="6"/>
      <c r="F73" s="5"/>
      <c r="G73" s="6"/>
      <c r="H73" s="5"/>
      <c r="I73" s="6"/>
      <c r="J73" s="5"/>
      <c r="K73" s="6"/>
      <c r="L73" s="5"/>
      <c r="M73" s="6"/>
      <c r="N73" s="6"/>
      <c r="O73" s="6"/>
      <c r="P73" s="5"/>
      <c r="Q73" s="6"/>
      <c r="R73" s="5"/>
      <c r="S73" s="6"/>
      <c r="T73" s="6"/>
      <c r="U73" s="6"/>
      <c r="V73" s="5"/>
      <c r="W73" s="6"/>
      <c r="X73" s="5"/>
      <c r="Y73" s="6"/>
      <c r="Z73" s="6"/>
      <c r="AA73" s="6"/>
      <c r="AB73" s="5"/>
      <c r="AC73" s="6"/>
      <c r="AD73" s="5"/>
      <c r="AE73" s="6"/>
      <c r="AF73" s="6"/>
      <c r="AG73" s="6"/>
      <c r="AH73" s="5"/>
      <c r="AI73" s="5"/>
      <c r="AJ73" s="5"/>
    </row>
    <row r="74" spans="1:36" ht="15.75" customHeight="1">
      <c r="A74" s="5"/>
      <c r="B74" s="5"/>
      <c r="C74" s="6"/>
      <c r="D74" s="5"/>
      <c r="E74" s="6"/>
      <c r="F74" s="5"/>
      <c r="G74" s="6"/>
      <c r="H74" s="5"/>
      <c r="I74" s="6"/>
      <c r="J74" s="5"/>
      <c r="K74" s="6"/>
      <c r="L74" s="5"/>
      <c r="M74" s="6"/>
      <c r="N74" s="6"/>
      <c r="O74" s="6"/>
      <c r="P74" s="5"/>
      <c r="Q74" s="6"/>
      <c r="R74" s="5"/>
      <c r="S74" s="6"/>
      <c r="T74" s="6"/>
      <c r="U74" s="6"/>
      <c r="V74" s="5"/>
      <c r="W74" s="6"/>
      <c r="X74" s="5"/>
      <c r="Y74" s="6"/>
      <c r="Z74" s="6"/>
      <c r="AA74" s="6"/>
      <c r="AB74" s="5"/>
      <c r="AC74" s="6"/>
      <c r="AD74" s="5"/>
      <c r="AE74" s="6"/>
      <c r="AF74" s="6"/>
      <c r="AG74" s="6"/>
      <c r="AH74" s="5"/>
      <c r="AI74" s="5"/>
      <c r="AJ74" s="5"/>
    </row>
    <row r="75" spans="1:36" ht="15.75" customHeight="1">
      <c r="A75" s="5"/>
      <c r="B75" s="5"/>
      <c r="C75" s="6"/>
      <c r="D75" s="5"/>
      <c r="E75" s="6"/>
      <c r="F75" s="5"/>
      <c r="G75" s="6"/>
      <c r="H75" s="5"/>
      <c r="I75" s="6"/>
      <c r="J75" s="5"/>
      <c r="K75" s="6"/>
      <c r="L75" s="5"/>
      <c r="M75" s="6"/>
      <c r="N75" s="6"/>
      <c r="O75" s="6"/>
      <c r="P75" s="5"/>
      <c r="Q75" s="6"/>
      <c r="R75" s="5"/>
      <c r="S75" s="6"/>
      <c r="T75" s="6"/>
      <c r="U75" s="6"/>
      <c r="V75" s="5"/>
      <c r="W75" s="6"/>
      <c r="X75" s="5"/>
      <c r="Y75" s="6"/>
      <c r="Z75" s="6"/>
      <c r="AA75" s="6"/>
      <c r="AB75" s="5"/>
      <c r="AC75" s="6"/>
      <c r="AD75" s="5"/>
      <c r="AE75" s="6"/>
      <c r="AF75" s="6"/>
      <c r="AG75" s="6"/>
      <c r="AH75" s="5"/>
      <c r="AI75" s="5"/>
      <c r="AJ75" s="5"/>
    </row>
    <row r="76" spans="1:36" ht="15.75" customHeight="1">
      <c r="A76" s="5"/>
      <c r="B76" s="5"/>
      <c r="C76" s="6"/>
      <c r="D76" s="5"/>
      <c r="E76" s="6"/>
      <c r="F76" s="5"/>
      <c r="G76" s="6"/>
      <c r="H76" s="5"/>
      <c r="I76" s="6"/>
      <c r="J76" s="5"/>
      <c r="K76" s="6"/>
      <c r="L76" s="5"/>
      <c r="M76" s="6"/>
      <c r="N76" s="6"/>
      <c r="O76" s="6"/>
      <c r="P76" s="5"/>
      <c r="Q76" s="6"/>
      <c r="R76" s="5"/>
      <c r="S76" s="6"/>
      <c r="T76" s="6"/>
      <c r="U76" s="6"/>
      <c r="V76" s="5"/>
      <c r="W76" s="6"/>
      <c r="X76" s="5"/>
      <c r="Y76" s="6"/>
      <c r="Z76" s="6"/>
      <c r="AA76" s="6"/>
      <c r="AB76" s="5"/>
      <c r="AC76" s="6"/>
      <c r="AD76" s="5"/>
      <c r="AE76" s="6"/>
      <c r="AF76" s="6"/>
      <c r="AG76" s="6"/>
      <c r="AH76" s="5"/>
      <c r="AI76" s="5"/>
      <c r="AJ76" s="5"/>
    </row>
    <row r="77" spans="1:36" ht="15.75" customHeight="1">
      <c r="A77" s="5"/>
      <c r="B77" s="5"/>
      <c r="C77" s="6"/>
      <c r="D77" s="5"/>
      <c r="E77" s="6"/>
      <c r="F77" s="5"/>
      <c r="G77" s="6"/>
      <c r="H77" s="5"/>
      <c r="I77" s="6"/>
      <c r="J77" s="5"/>
      <c r="K77" s="6"/>
      <c r="L77" s="5"/>
      <c r="M77" s="6"/>
      <c r="N77" s="6"/>
      <c r="O77" s="6"/>
      <c r="P77" s="5"/>
      <c r="Q77" s="6"/>
      <c r="R77" s="5"/>
      <c r="S77" s="6"/>
      <c r="T77" s="6"/>
      <c r="U77" s="6"/>
      <c r="V77" s="5"/>
      <c r="W77" s="6"/>
      <c r="X77" s="5"/>
      <c r="Y77" s="6"/>
      <c r="Z77" s="6"/>
      <c r="AA77" s="6"/>
      <c r="AB77" s="5"/>
      <c r="AC77" s="6"/>
      <c r="AD77" s="5"/>
      <c r="AE77" s="6"/>
      <c r="AF77" s="6"/>
      <c r="AG77" s="6"/>
      <c r="AH77" s="5"/>
      <c r="AI77" s="5"/>
      <c r="AJ77" s="5"/>
    </row>
    <row r="78" spans="1:36" ht="15.75" customHeight="1">
      <c r="A78" s="5"/>
      <c r="B78" s="5"/>
      <c r="C78" s="6"/>
      <c r="D78" s="5"/>
      <c r="E78" s="6"/>
      <c r="F78" s="5"/>
      <c r="G78" s="6"/>
      <c r="H78" s="5"/>
      <c r="I78" s="6"/>
      <c r="J78" s="5"/>
      <c r="K78" s="6"/>
      <c r="L78" s="5"/>
      <c r="M78" s="6"/>
      <c r="N78" s="6"/>
      <c r="O78" s="6"/>
      <c r="P78" s="5"/>
      <c r="Q78" s="6"/>
      <c r="R78" s="5"/>
      <c r="S78" s="6"/>
      <c r="T78" s="6"/>
      <c r="U78" s="6"/>
      <c r="V78" s="5"/>
      <c r="W78" s="6"/>
      <c r="X78" s="5"/>
      <c r="Y78" s="6"/>
      <c r="Z78" s="6"/>
      <c r="AA78" s="6"/>
      <c r="AB78" s="5"/>
      <c r="AC78" s="6"/>
      <c r="AD78" s="5"/>
      <c r="AE78" s="6"/>
      <c r="AF78" s="6"/>
      <c r="AG78" s="6"/>
      <c r="AH78" s="5"/>
      <c r="AI78" s="5"/>
      <c r="AJ78" s="5"/>
    </row>
    <row r="79" spans="1:36" ht="15.75" customHeight="1">
      <c r="A79" s="5"/>
      <c r="B79" s="5"/>
      <c r="C79" s="6"/>
      <c r="D79" s="5"/>
      <c r="E79" s="6"/>
      <c r="F79" s="5"/>
      <c r="G79" s="6"/>
      <c r="H79" s="5"/>
      <c r="I79" s="6"/>
      <c r="J79" s="5"/>
      <c r="K79" s="6"/>
      <c r="L79" s="5"/>
      <c r="M79" s="6"/>
      <c r="N79" s="6"/>
      <c r="O79" s="6"/>
      <c r="P79" s="5"/>
      <c r="Q79" s="6"/>
      <c r="R79" s="5"/>
      <c r="S79" s="6"/>
      <c r="T79" s="6"/>
      <c r="U79" s="6"/>
      <c r="V79" s="5"/>
      <c r="W79" s="6"/>
      <c r="X79" s="5"/>
      <c r="Y79" s="6"/>
      <c r="Z79" s="6"/>
      <c r="AA79" s="6"/>
      <c r="AB79" s="5"/>
      <c r="AC79" s="6"/>
      <c r="AD79" s="5"/>
      <c r="AE79" s="6"/>
      <c r="AF79" s="6"/>
      <c r="AG79" s="6"/>
      <c r="AH79" s="5"/>
      <c r="AI79" s="5"/>
      <c r="AJ79" s="5"/>
    </row>
    <row r="80" spans="1:36" ht="15.75" customHeight="1">
      <c r="A80" s="5"/>
      <c r="B80" s="5"/>
      <c r="C80" s="6"/>
      <c r="D80" s="5"/>
      <c r="E80" s="6"/>
      <c r="F80" s="5"/>
      <c r="G80" s="6"/>
      <c r="H80" s="5"/>
      <c r="I80" s="6"/>
      <c r="J80" s="5"/>
      <c r="K80" s="6"/>
      <c r="L80" s="5"/>
      <c r="M80" s="6"/>
      <c r="N80" s="6"/>
      <c r="O80" s="6"/>
      <c r="P80" s="5"/>
      <c r="Q80" s="6"/>
      <c r="R80" s="5"/>
      <c r="S80" s="6"/>
      <c r="T80" s="6"/>
      <c r="U80" s="6"/>
      <c r="V80" s="5"/>
      <c r="W80" s="6"/>
      <c r="X80" s="5"/>
      <c r="Y80" s="6"/>
      <c r="Z80" s="6"/>
      <c r="AA80" s="6"/>
      <c r="AB80" s="5"/>
      <c r="AC80" s="6"/>
      <c r="AD80" s="5"/>
      <c r="AE80" s="6"/>
      <c r="AF80" s="6"/>
      <c r="AG80" s="6"/>
      <c r="AH80" s="5"/>
      <c r="AI80" s="5"/>
      <c r="AJ80" s="5"/>
    </row>
    <row r="81" spans="1:36" ht="15.75" customHeight="1">
      <c r="A81" s="5"/>
      <c r="B81" s="5"/>
      <c r="C81" s="6"/>
      <c r="D81" s="5"/>
      <c r="E81" s="6"/>
      <c r="F81" s="5"/>
      <c r="G81" s="6"/>
      <c r="H81" s="5"/>
      <c r="I81" s="6"/>
      <c r="J81" s="5"/>
      <c r="K81" s="6"/>
      <c r="L81" s="5"/>
      <c r="M81" s="6"/>
      <c r="N81" s="6"/>
      <c r="O81" s="6"/>
      <c r="P81" s="5"/>
      <c r="Q81" s="6"/>
      <c r="R81" s="5"/>
      <c r="S81" s="6"/>
      <c r="T81" s="6"/>
      <c r="U81" s="6"/>
      <c r="V81" s="5"/>
      <c r="W81" s="6"/>
      <c r="X81" s="5"/>
      <c r="Y81" s="6"/>
      <c r="Z81" s="6"/>
      <c r="AA81" s="6"/>
      <c r="AB81" s="5"/>
      <c r="AC81" s="6"/>
      <c r="AD81" s="5"/>
      <c r="AE81" s="6"/>
      <c r="AF81" s="6"/>
      <c r="AG81" s="6"/>
      <c r="AH81" s="5"/>
      <c r="AI81" s="5"/>
      <c r="AJ81" s="5"/>
    </row>
    <row r="82" spans="1:36" ht="15.75" customHeight="1">
      <c r="A82" s="5"/>
      <c r="B82" s="5"/>
      <c r="C82" s="6"/>
      <c r="D82" s="5"/>
      <c r="E82" s="6"/>
      <c r="F82" s="5"/>
      <c r="G82" s="6"/>
      <c r="H82" s="5"/>
      <c r="I82" s="6"/>
      <c r="J82" s="5"/>
      <c r="K82" s="6"/>
      <c r="L82" s="5"/>
      <c r="M82" s="6"/>
      <c r="N82" s="6"/>
      <c r="O82" s="6"/>
      <c r="P82" s="5"/>
      <c r="Q82" s="6"/>
      <c r="R82" s="5"/>
      <c r="S82" s="6"/>
      <c r="T82" s="6"/>
      <c r="U82" s="6"/>
      <c r="V82" s="5"/>
      <c r="W82" s="6"/>
      <c r="X82" s="5"/>
      <c r="Y82" s="6"/>
      <c r="Z82" s="6"/>
      <c r="AA82" s="6"/>
      <c r="AB82" s="5"/>
      <c r="AC82" s="6"/>
      <c r="AD82" s="5"/>
      <c r="AE82" s="6"/>
      <c r="AF82" s="6"/>
      <c r="AG82" s="6"/>
      <c r="AH82" s="5"/>
      <c r="AI82" s="5"/>
      <c r="AJ82" s="5"/>
    </row>
    <row r="83" spans="1:36" ht="15.75" customHeight="1">
      <c r="A83" s="5"/>
      <c r="B83" s="5"/>
      <c r="C83" s="6"/>
      <c r="D83" s="5"/>
      <c r="E83" s="6"/>
      <c r="F83" s="5"/>
      <c r="G83" s="6"/>
      <c r="H83" s="5"/>
      <c r="I83" s="6"/>
      <c r="J83" s="5"/>
      <c r="K83" s="6"/>
      <c r="L83" s="5"/>
      <c r="M83" s="6"/>
      <c r="N83" s="6"/>
      <c r="O83" s="6"/>
      <c r="P83" s="5"/>
      <c r="Q83" s="6"/>
      <c r="R83" s="5"/>
      <c r="S83" s="6"/>
      <c r="T83" s="6"/>
      <c r="U83" s="6"/>
      <c r="V83" s="5"/>
      <c r="W83" s="6"/>
      <c r="X83" s="5"/>
      <c r="Y83" s="6"/>
      <c r="Z83" s="6"/>
      <c r="AA83" s="6"/>
      <c r="AB83" s="5"/>
      <c r="AC83" s="6"/>
      <c r="AD83" s="5"/>
      <c r="AE83" s="6"/>
      <c r="AF83" s="6"/>
      <c r="AG83" s="6"/>
      <c r="AH83" s="5"/>
      <c r="AI83" s="5"/>
      <c r="AJ83" s="5"/>
    </row>
    <row r="84" spans="1:36" ht="15.75" customHeight="1">
      <c r="A84" s="5"/>
      <c r="B84" s="5"/>
      <c r="C84" s="6"/>
      <c r="D84" s="5"/>
      <c r="E84" s="6"/>
      <c r="F84" s="5"/>
      <c r="G84" s="6"/>
      <c r="H84" s="5"/>
      <c r="I84" s="6"/>
      <c r="J84" s="5"/>
      <c r="K84" s="6"/>
      <c r="L84" s="5"/>
      <c r="M84" s="6"/>
      <c r="N84" s="6"/>
      <c r="O84" s="6"/>
      <c r="P84" s="5"/>
      <c r="Q84" s="6"/>
      <c r="R84" s="5"/>
      <c r="S84" s="6"/>
      <c r="T84" s="6"/>
      <c r="U84" s="6"/>
      <c r="V84" s="5"/>
      <c r="W84" s="6"/>
      <c r="X84" s="5"/>
      <c r="Y84" s="6"/>
      <c r="Z84" s="6"/>
      <c r="AA84" s="6"/>
      <c r="AB84" s="5"/>
      <c r="AC84" s="6"/>
      <c r="AD84" s="5"/>
      <c r="AE84" s="6"/>
      <c r="AF84" s="6"/>
      <c r="AG84" s="6"/>
      <c r="AH84" s="5"/>
      <c r="AI84" s="5"/>
      <c r="AJ84" s="5"/>
    </row>
    <row r="85" spans="1:36" ht="15.75" customHeight="1">
      <c r="A85" s="5"/>
      <c r="B85" s="5"/>
      <c r="C85" s="6"/>
      <c r="D85" s="5"/>
      <c r="E85" s="6"/>
      <c r="F85" s="5"/>
      <c r="G85" s="6"/>
      <c r="H85" s="5"/>
      <c r="I85" s="6"/>
      <c r="J85" s="5"/>
      <c r="K85" s="6"/>
      <c r="L85" s="5"/>
      <c r="M85" s="6"/>
      <c r="N85" s="6"/>
      <c r="O85" s="6"/>
      <c r="P85" s="5"/>
      <c r="Q85" s="6"/>
      <c r="R85" s="5"/>
      <c r="S85" s="6"/>
      <c r="T85" s="6"/>
      <c r="U85" s="6"/>
      <c r="V85" s="5"/>
      <c r="W85" s="6"/>
      <c r="X85" s="5"/>
      <c r="Y85" s="6"/>
      <c r="Z85" s="6"/>
      <c r="AA85" s="6"/>
      <c r="AB85" s="5"/>
      <c r="AC85" s="6"/>
      <c r="AD85" s="5"/>
      <c r="AE85" s="6"/>
      <c r="AF85" s="6"/>
      <c r="AG85" s="6"/>
      <c r="AH85" s="5"/>
      <c r="AI85" s="5"/>
      <c r="AJ85" s="5"/>
    </row>
    <row r="86" spans="1:36" ht="15.75" customHeight="1">
      <c r="A86" s="5"/>
      <c r="B86" s="5"/>
      <c r="C86" s="6"/>
      <c r="D86" s="5"/>
      <c r="E86" s="6"/>
      <c r="F86" s="5"/>
      <c r="G86" s="6"/>
      <c r="H86" s="5"/>
      <c r="I86" s="6"/>
      <c r="J86" s="5"/>
      <c r="K86" s="6"/>
      <c r="L86" s="5"/>
      <c r="M86" s="6"/>
      <c r="N86" s="6"/>
      <c r="O86" s="6"/>
      <c r="P86" s="5"/>
      <c r="Q86" s="6"/>
      <c r="R86" s="5"/>
      <c r="S86" s="6"/>
      <c r="T86" s="6"/>
      <c r="U86" s="6"/>
      <c r="V86" s="5"/>
      <c r="W86" s="6"/>
      <c r="X86" s="5"/>
      <c r="Y86" s="6"/>
      <c r="Z86" s="6"/>
      <c r="AA86" s="6"/>
      <c r="AB86" s="5"/>
      <c r="AC86" s="6"/>
      <c r="AD86" s="5"/>
      <c r="AE86" s="6"/>
      <c r="AF86" s="6"/>
      <c r="AG86" s="6"/>
      <c r="AH86" s="5"/>
      <c r="AI86" s="5"/>
      <c r="AJ86" s="5"/>
    </row>
    <row r="87" spans="1:36" ht="15.75" customHeight="1">
      <c r="A87" s="5"/>
      <c r="B87" s="5"/>
      <c r="C87" s="6"/>
      <c r="D87" s="5"/>
      <c r="E87" s="6"/>
      <c r="F87" s="5"/>
      <c r="G87" s="6"/>
      <c r="H87" s="5"/>
      <c r="I87" s="6"/>
      <c r="J87" s="5"/>
      <c r="K87" s="6"/>
      <c r="L87" s="5"/>
      <c r="M87" s="6"/>
      <c r="N87" s="6"/>
      <c r="O87" s="6"/>
      <c r="P87" s="5"/>
      <c r="Q87" s="6"/>
      <c r="R87" s="5"/>
      <c r="S87" s="6"/>
      <c r="T87" s="6"/>
      <c r="U87" s="6"/>
      <c r="V87" s="5"/>
      <c r="W87" s="6"/>
      <c r="X87" s="5"/>
      <c r="Y87" s="6"/>
      <c r="Z87" s="6"/>
      <c r="AA87" s="6"/>
      <c r="AB87" s="5"/>
      <c r="AC87" s="6"/>
      <c r="AD87" s="5"/>
      <c r="AE87" s="6"/>
      <c r="AF87" s="6"/>
      <c r="AG87" s="6"/>
      <c r="AH87" s="5"/>
      <c r="AI87" s="5"/>
      <c r="AJ87" s="5"/>
    </row>
    <row r="88" spans="1:36" ht="15.75" customHeight="1">
      <c r="A88" s="5"/>
      <c r="B88" s="5"/>
      <c r="C88" s="6"/>
      <c r="D88" s="5"/>
      <c r="E88" s="6"/>
      <c r="F88" s="5"/>
      <c r="G88" s="6"/>
      <c r="H88" s="5"/>
      <c r="I88" s="6"/>
      <c r="J88" s="5"/>
      <c r="K88" s="6"/>
      <c r="L88" s="5"/>
      <c r="M88" s="6"/>
      <c r="N88" s="6"/>
      <c r="O88" s="6"/>
      <c r="P88" s="5"/>
      <c r="Q88" s="6"/>
      <c r="R88" s="5"/>
      <c r="S88" s="6"/>
      <c r="T88" s="6"/>
      <c r="U88" s="6"/>
      <c r="V88" s="5"/>
      <c r="W88" s="6"/>
      <c r="X88" s="5"/>
      <c r="Y88" s="6"/>
      <c r="Z88" s="6"/>
      <c r="AA88" s="6"/>
      <c r="AB88" s="5"/>
      <c r="AC88" s="6"/>
      <c r="AD88" s="5"/>
      <c r="AE88" s="6"/>
      <c r="AF88" s="6"/>
      <c r="AG88" s="6"/>
      <c r="AH88" s="5"/>
      <c r="AI88" s="5"/>
      <c r="AJ88" s="5"/>
    </row>
    <row r="89" spans="1:36" ht="15.75" customHeight="1">
      <c r="A89" s="5"/>
      <c r="B89" s="5"/>
      <c r="C89" s="6"/>
      <c r="D89" s="5"/>
      <c r="E89" s="6"/>
      <c r="F89" s="5"/>
      <c r="G89" s="6"/>
      <c r="H89" s="5"/>
      <c r="I89" s="6"/>
      <c r="J89" s="5"/>
      <c r="K89" s="6"/>
      <c r="L89" s="5"/>
      <c r="M89" s="6"/>
      <c r="N89" s="6"/>
      <c r="O89" s="6"/>
      <c r="P89" s="5"/>
      <c r="Q89" s="6"/>
      <c r="R89" s="5"/>
      <c r="S89" s="6"/>
      <c r="T89" s="6"/>
      <c r="U89" s="6"/>
      <c r="V89" s="5"/>
      <c r="W89" s="6"/>
      <c r="X89" s="5"/>
      <c r="Y89" s="6"/>
      <c r="Z89" s="6"/>
      <c r="AA89" s="6"/>
      <c r="AB89" s="5"/>
      <c r="AC89" s="6"/>
      <c r="AD89" s="5"/>
      <c r="AE89" s="6"/>
      <c r="AF89" s="6"/>
      <c r="AG89" s="6"/>
      <c r="AH89" s="5"/>
      <c r="AI89" s="5"/>
      <c r="AJ89" s="5"/>
    </row>
    <row r="90" spans="1:36" ht="15.75" customHeight="1">
      <c r="A90" s="5"/>
      <c r="B90" s="5"/>
      <c r="C90" s="6"/>
      <c r="D90" s="5"/>
      <c r="E90" s="6"/>
      <c r="F90" s="5"/>
      <c r="G90" s="6"/>
      <c r="H90" s="5"/>
      <c r="I90" s="6"/>
      <c r="J90" s="5"/>
      <c r="K90" s="6"/>
      <c r="L90" s="5"/>
      <c r="M90" s="6"/>
      <c r="N90" s="6"/>
      <c r="O90" s="6"/>
      <c r="P90" s="5"/>
      <c r="Q90" s="6"/>
      <c r="R90" s="5"/>
      <c r="S90" s="6"/>
      <c r="T90" s="6"/>
      <c r="U90" s="6"/>
      <c r="V90" s="5"/>
      <c r="W90" s="6"/>
      <c r="X90" s="5"/>
      <c r="Y90" s="6"/>
      <c r="Z90" s="6"/>
      <c r="AA90" s="6"/>
      <c r="AB90" s="5"/>
      <c r="AC90" s="6"/>
      <c r="AD90" s="5"/>
      <c r="AE90" s="6"/>
      <c r="AF90" s="6"/>
      <c r="AG90" s="6"/>
      <c r="AH90" s="5"/>
      <c r="AI90" s="5"/>
      <c r="AJ90" s="5"/>
    </row>
    <row r="91" spans="1:36" ht="15.75" customHeight="1">
      <c r="A91" s="5"/>
      <c r="B91" s="5"/>
      <c r="C91" s="6"/>
      <c r="D91" s="5"/>
      <c r="E91" s="6"/>
      <c r="F91" s="5"/>
      <c r="G91" s="6"/>
      <c r="H91" s="5"/>
      <c r="I91" s="6"/>
      <c r="J91" s="5"/>
      <c r="K91" s="6"/>
      <c r="L91" s="5"/>
      <c r="M91" s="6"/>
      <c r="N91" s="6"/>
      <c r="O91" s="6"/>
      <c r="P91" s="5"/>
      <c r="Q91" s="6"/>
      <c r="R91" s="5"/>
      <c r="S91" s="6"/>
      <c r="T91" s="6"/>
      <c r="U91" s="6"/>
      <c r="V91" s="5"/>
      <c r="W91" s="6"/>
      <c r="X91" s="5"/>
      <c r="Y91" s="6"/>
      <c r="Z91" s="6"/>
      <c r="AA91" s="6"/>
      <c r="AB91" s="5"/>
      <c r="AC91" s="6"/>
      <c r="AD91" s="5"/>
      <c r="AE91" s="6"/>
      <c r="AF91" s="6"/>
      <c r="AG91" s="6"/>
      <c r="AH91" s="5"/>
      <c r="AI91" s="5"/>
      <c r="AJ91" s="5"/>
    </row>
    <row r="92" spans="1:36" ht="15.75" customHeight="1">
      <c r="A92" s="5"/>
      <c r="B92" s="5"/>
      <c r="C92" s="6"/>
      <c r="D92" s="5"/>
      <c r="E92" s="6"/>
      <c r="F92" s="5"/>
      <c r="G92" s="6"/>
      <c r="H92" s="5"/>
      <c r="I92" s="6"/>
      <c r="J92" s="5"/>
      <c r="K92" s="6"/>
      <c r="L92" s="5"/>
      <c r="M92" s="6"/>
      <c r="N92" s="6"/>
      <c r="O92" s="6"/>
      <c r="P92" s="5"/>
      <c r="Q92" s="6"/>
      <c r="R92" s="5"/>
      <c r="S92" s="6"/>
      <c r="T92" s="6"/>
      <c r="U92" s="6"/>
      <c r="V92" s="5"/>
      <c r="W92" s="6"/>
      <c r="X92" s="5"/>
      <c r="Y92" s="6"/>
      <c r="Z92" s="6"/>
      <c r="AA92" s="6"/>
      <c r="AB92" s="5"/>
      <c r="AC92" s="6"/>
      <c r="AD92" s="5"/>
      <c r="AE92" s="6"/>
      <c r="AF92" s="6"/>
      <c r="AG92" s="6"/>
      <c r="AH92" s="5"/>
      <c r="AI92" s="5"/>
      <c r="AJ92" s="5"/>
    </row>
    <row r="93" spans="1:36" ht="15.75" customHeight="1">
      <c r="A93" s="5"/>
      <c r="B93" s="5"/>
      <c r="C93" s="6"/>
      <c r="D93" s="5"/>
      <c r="E93" s="6"/>
      <c r="F93" s="5"/>
      <c r="G93" s="6"/>
      <c r="H93" s="5"/>
      <c r="I93" s="6"/>
      <c r="J93" s="5"/>
      <c r="K93" s="6"/>
      <c r="L93" s="5"/>
      <c r="M93" s="6"/>
      <c r="N93" s="6"/>
      <c r="O93" s="6"/>
      <c r="P93" s="5"/>
      <c r="Q93" s="6"/>
      <c r="R93" s="5"/>
      <c r="S93" s="6"/>
      <c r="T93" s="6"/>
      <c r="U93" s="6"/>
      <c r="V93" s="5"/>
      <c r="W93" s="6"/>
      <c r="X93" s="5"/>
      <c r="Y93" s="6"/>
      <c r="Z93" s="6"/>
      <c r="AA93" s="6"/>
      <c r="AB93" s="5"/>
      <c r="AC93" s="6"/>
      <c r="AD93" s="5"/>
      <c r="AE93" s="6"/>
      <c r="AF93" s="6"/>
      <c r="AG93" s="6"/>
      <c r="AH93" s="5"/>
      <c r="AI93" s="5"/>
      <c r="AJ93" s="5"/>
    </row>
    <row r="94" spans="1:36" ht="15.75" customHeight="1">
      <c r="A94" s="5"/>
      <c r="B94" s="5"/>
      <c r="C94" s="6"/>
      <c r="D94" s="5"/>
      <c r="E94" s="6"/>
      <c r="F94" s="5"/>
      <c r="G94" s="6"/>
      <c r="H94" s="5"/>
      <c r="I94" s="6"/>
      <c r="J94" s="5"/>
      <c r="K94" s="6"/>
      <c r="L94" s="5"/>
      <c r="M94" s="6"/>
      <c r="N94" s="6"/>
      <c r="O94" s="6"/>
      <c r="P94" s="5"/>
      <c r="Q94" s="6"/>
      <c r="R94" s="5"/>
      <c r="S94" s="6"/>
      <c r="T94" s="6"/>
      <c r="U94" s="6"/>
      <c r="V94" s="5"/>
      <c r="W94" s="6"/>
      <c r="X94" s="5"/>
      <c r="Y94" s="6"/>
      <c r="Z94" s="6"/>
      <c r="AA94" s="6"/>
      <c r="AB94" s="5"/>
      <c r="AC94" s="6"/>
      <c r="AD94" s="5"/>
      <c r="AE94" s="6"/>
      <c r="AF94" s="6"/>
      <c r="AG94" s="6"/>
      <c r="AH94" s="5"/>
      <c r="AI94" s="5"/>
      <c r="AJ94" s="5"/>
    </row>
    <row r="95" spans="1:36" ht="15.75" customHeight="1">
      <c r="A95" s="5"/>
      <c r="B95" s="5"/>
      <c r="C95" s="6"/>
      <c r="D95" s="5"/>
      <c r="E95" s="6"/>
      <c r="F95" s="5"/>
      <c r="G95" s="6"/>
      <c r="H95" s="5"/>
      <c r="I95" s="6"/>
      <c r="J95" s="5"/>
      <c r="K95" s="6"/>
      <c r="L95" s="5"/>
      <c r="M95" s="6"/>
      <c r="N95" s="6"/>
      <c r="O95" s="6"/>
      <c r="P95" s="5"/>
      <c r="Q95" s="6"/>
      <c r="R95" s="5"/>
      <c r="S95" s="6"/>
      <c r="T95" s="6"/>
      <c r="U95" s="6"/>
      <c r="V95" s="5"/>
      <c r="W95" s="6"/>
      <c r="X95" s="5"/>
      <c r="Y95" s="6"/>
      <c r="Z95" s="6"/>
      <c r="AA95" s="6"/>
      <c r="AB95" s="5"/>
      <c r="AC95" s="6"/>
      <c r="AD95" s="5"/>
      <c r="AE95" s="6"/>
      <c r="AF95" s="6"/>
      <c r="AG95" s="6"/>
      <c r="AH95" s="5"/>
      <c r="AI95" s="5"/>
      <c r="AJ95" s="5"/>
    </row>
    <row r="96" spans="1:36" ht="15.75" customHeight="1">
      <c r="A96" s="5"/>
      <c r="B96" s="5"/>
      <c r="C96" s="6"/>
      <c r="D96" s="5"/>
      <c r="E96" s="6"/>
      <c r="F96" s="5"/>
      <c r="G96" s="6"/>
      <c r="H96" s="5"/>
      <c r="I96" s="6"/>
      <c r="J96" s="5"/>
      <c r="K96" s="6"/>
      <c r="L96" s="5"/>
      <c r="M96" s="6"/>
      <c r="N96" s="6"/>
      <c r="O96" s="6"/>
      <c r="P96" s="5"/>
      <c r="Q96" s="6"/>
      <c r="R96" s="5"/>
      <c r="S96" s="6"/>
      <c r="T96" s="6"/>
      <c r="U96" s="6"/>
      <c r="V96" s="5"/>
      <c r="W96" s="6"/>
      <c r="X96" s="5"/>
      <c r="Y96" s="6"/>
      <c r="Z96" s="6"/>
      <c r="AA96" s="6"/>
      <c r="AB96" s="5"/>
      <c r="AC96" s="6"/>
      <c r="AD96" s="5"/>
      <c r="AE96" s="6"/>
      <c r="AF96" s="6"/>
      <c r="AG96" s="6"/>
      <c r="AH96" s="5"/>
      <c r="AI96" s="5"/>
      <c r="AJ96" s="5"/>
    </row>
    <row r="97" spans="1:36" ht="15.75" customHeight="1">
      <c r="A97" s="5"/>
      <c r="B97" s="5"/>
      <c r="C97" s="6"/>
      <c r="D97" s="5"/>
      <c r="E97" s="6"/>
      <c r="F97" s="5"/>
      <c r="G97" s="6"/>
      <c r="H97" s="5"/>
      <c r="I97" s="6"/>
      <c r="J97" s="5"/>
      <c r="K97" s="6"/>
      <c r="L97" s="5"/>
      <c r="M97" s="6"/>
      <c r="N97" s="6"/>
      <c r="O97" s="6"/>
      <c r="P97" s="5"/>
      <c r="Q97" s="6"/>
      <c r="R97" s="5"/>
      <c r="S97" s="6"/>
      <c r="T97" s="6"/>
      <c r="U97" s="6"/>
      <c r="V97" s="5"/>
      <c r="W97" s="6"/>
      <c r="X97" s="5"/>
      <c r="Y97" s="6"/>
      <c r="Z97" s="6"/>
      <c r="AA97" s="6"/>
      <c r="AB97" s="5"/>
      <c r="AC97" s="6"/>
      <c r="AD97" s="5"/>
      <c r="AE97" s="6"/>
      <c r="AF97" s="6"/>
      <c r="AG97" s="6"/>
      <c r="AH97" s="5"/>
      <c r="AI97" s="5"/>
      <c r="AJ97" s="5"/>
    </row>
    <row r="98" spans="1:36" ht="15.75" customHeight="1">
      <c r="A98" s="5"/>
      <c r="B98" s="5"/>
      <c r="C98" s="6"/>
      <c r="D98" s="5"/>
      <c r="E98" s="6"/>
      <c r="F98" s="5"/>
      <c r="G98" s="6"/>
      <c r="H98" s="5"/>
      <c r="I98" s="6"/>
      <c r="J98" s="5"/>
      <c r="K98" s="6"/>
      <c r="L98" s="5"/>
      <c r="M98" s="6"/>
      <c r="N98" s="6"/>
      <c r="O98" s="6"/>
      <c r="P98" s="5"/>
      <c r="Q98" s="6"/>
      <c r="R98" s="5"/>
      <c r="S98" s="6"/>
      <c r="T98" s="6"/>
      <c r="U98" s="6"/>
      <c r="V98" s="5"/>
      <c r="W98" s="6"/>
      <c r="X98" s="5"/>
      <c r="Y98" s="6"/>
      <c r="Z98" s="6"/>
      <c r="AA98" s="6"/>
      <c r="AB98" s="5"/>
      <c r="AC98" s="6"/>
      <c r="AD98" s="5"/>
      <c r="AE98" s="6"/>
      <c r="AF98" s="6"/>
      <c r="AG98" s="6"/>
      <c r="AH98" s="5"/>
      <c r="AI98" s="5"/>
      <c r="AJ98" s="5"/>
    </row>
    <row r="99" spans="1:36" ht="15.75" customHeight="1">
      <c r="A99" s="5"/>
      <c r="B99" s="5"/>
      <c r="C99" s="6"/>
      <c r="D99" s="5"/>
      <c r="E99" s="6"/>
      <c r="F99" s="5"/>
      <c r="G99" s="6"/>
      <c r="H99" s="5"/>
      <c r="I99" s="6"/>
      <c r="J99" s="5"/>
      <c r="K99" s="6"/>
      <c r="L99" s="5"/>
      <c r="M99" s="6"/>
      <c r="N99" s="6"/>
      <c r="O99" s="6"/>
      <c r="P99" s="5"/>
      <c r="Q99" s="6"/>
      <c r="R99" s="5"/>
      <c r="S99" s="6"/>
      <c r="T99" s="6"/>
      <c r="U99" s="6"/>
      <c r="V99" s="5"/>
      <c r="W99" s="6"/>
      <c r="X99" s="5"/>
      <c r="Y99" s="6"/>
      <c r="Z99" s="6"/>
      <c r="AA99" s="6"/>
      <c r="AB99" s="5"/>
      <c r="AC99" s="6"/>
      <c r="AD99" s="5"/>
      <c r="AE99" s="6"/>
      <c r="AF99" s="6"/>
      <c r="AG99" s="6"/>
      <c r="AH99" s="5"/>
      <c r="AI99" s="5"/>
      <c r="AJ99" s="5"/>
    </row>
    <row r="100" spans="1:36" ht="15.75" customHeight="1">
      <c r="A100" s="5"/>
      <c r="B100" s="5"/>
      <c r="C100" s="6"/>
      <c r="D100" s="5"/>
      <c r="E100" s="6"/>
      <c r="F100" s="5"/>
      <c r="G100" s="6"/>
      <c r="H100" s="5"/>
      <c r="I100" s="6"/>
      <c r="J100" s="5"/>
      <c r="K100" s="6"/>
      <c r="L100" s="5"/>
      <c r="M100" s="6"/>
      <c r="N100" s="6"/>
      <c r="O100" s="6"/>
      <c r="P100" s="5"/>
      <c r="Q100" s="6"/>
      <c r="R100" s="5"/>
      <c r="S100" s="6"/>
      <c r="T100" s="6"/>
      <c r="U100" s="6"/>
      <c r="V100" s="5"/>
      <c r="W100" s="6"/>
      <c r="X100" s="5"/>
      <c r="Y100" s="6"/>
      <c r="Z100" s="6"/>
      <c r="AA100" s="6"/>
      <c r="AB100" s="5"/>
      <c r="AC100" s="6"/>
      <c r="AD100" s="5"/>
      <c r="AE100" s="6"/>
      <c r="AF100" s="6"/>
      <c r="AG100" s="6"/>
      <c r="AH100" s="5"/>
      <c r="AI100" s="5"/>
      <c r="AJ100" s="5"/>
    </row>
    <row r="101" spans="1:36" ht="15.75" customHeight="1">
      <c r="A101" s="5"/>
      <c r="B101" s="5"/>
      <c r="C101" s="6"/>
      <c r="D101" s="5"/>
      <c r="E101" s="6"/>
      <c r="F101" s="5"/>
      <c r="G101" s="6"/>
      <c r="H101" s="5"/>
      <c r="I101" s="6"/>
      <c r="J101" s="5"/>
      <c r="K101" s="6"/>
      <c r="L101" s="5"/>
      <c r="M101" s="6"/>
      <c r="N101" s="6"/>
      <c r="O101" s="6"/>
      <c r="P101" s="5"/>
      <c r="Q101" s="6"/>
      <c r="R101" s="5"/>
      <c r="S101" s="6"/>
      <c r="T101" s="6"/>
      <c r="U101" s="6"/>
      <c r="V101" s="5"/>
      <c r="W101" s="6"/>
      <c r="X101" s="5"/>
      <c r="Y101" s="6"/>
      <c r="Z101" s="6"/>
      <c r="AA101" s="6"/>
      <c r="AB101" s="5"/>
      <c r="AC101" s="6"/>
      <c r="AD101" s="5"/>
      <c r="AE101" s="6"/>
      <c r="AF101" s="6"/>
      <c r="AG101" s="6"/>
      <c r="AH101" s="5"/>
      <c r="AI101" s="5"/>
      <c r="AJ101" s="5"/>
    </row>
    <row r="102" spans="1:36" ht="15.75" customHeight="1">
      <c r="A102" s="5"/>
      <c r="B102" s="5"/>
      <c r="C102" s="6"/>
      <c r="D102" s="5"/>
      <c r="E102" s="6"/>
      <c r="F102" s="5"/>
      <c r="G102" s="6"/>
      <c r="H102" s="5"/>
      <c r="I102" s="6"/>
      <c r="J102" s="5"/>
      <c r="K102" s="6"/>
      <c r="L102" s="5"/>
      <c r="M102" s="6"/>
      <c r="N102" s="6"/>
      <c r="O102" s="6"/>
      <c r="P102" s="5"/>
      <c r="Q102" s="6"/>
      <c r="R102" s="5"/>
      <c r="S102" s="6"/>
      <c r="T102" s="6"/>
      <c r="U102" s="6"/>
      <c r="V102" s="5"/>
      <c r="W102" s="6"/>
      <c r="X102" s="5"/>
      <c r="Y102" s="6"/>
      <c r="Z102" s="6"/>
      <c r="AA102" s="6"/>
      <c r="AB102" s="5"/>
      <c r="AC102" s="6"/>
      <c r="AD102" s="5"/>
      <c r="AE102" s="6"/>
      <c r="AF102" s="6"/>
      <c r="AG102" s="6"/>
      <c r="AH102" s="5"/>
      <c r="AI102" s="5"/>
      <c r="AJ102" s="5"/>
    </row>
    <row r="103" spans="1:36" ht="15.75" customHeight="1">
      <c r="A103" s="5"/>
      <c r="B103" s="5"/>
      <c r="C103" s="6"/>
      <c r="D103" s="5"/>
      <c r="E103" s="6"/>
      <c r="F103" s="5"/>
      <c r="G103" s="6"/>
      <c r="H103" s="5"/>
      <c r="I103" s="6"/>
      <c r="J103" s="5"/>
      <c r="K103" s="6"/>
      <c r="L103" s="5"/>
      <c r="M103" s="6"/>
      <c r="N103" s="6"/>
      <c r="O103" s="6"/>
      <c r="P103" s="5"/>
      <c r="Q103" s="6"/>
      <c r="R103" s="5"/>
      <c r="S103" s="6"/>
      <c r="T103" s="6"/>
      <c r="U103" s="6"/>
      <c r="V103" s="5"/>
      <c r="W103" s="6"/>
      <c r="X103" s="5"/>
      <c r="Y103" s="6"/>
      <c r="Z103" s="6"/>
      <c r="AA103" s="6"/>
      <c r="AB103" s="5"/>
      <c r="AC103" s="6"/>
      <c r="AD103" s="5"/>
      <c r="AE103" s="6"/>
      <c r="AF103" s="6"/>
      <c r="AG103" s="6"/>
      <c r="AH103" s="5"/>
      <c r="AI103" s="5"/>
      <c r="AJ103" s="5"/>
    </row>
    <row r="104" spans="1:36" ht="15.75" customHeight="1">
      <c r="A104" s="5"/>
      <c r="B104" s="5"/>
      <c r="C104" s="6"/>
      <c r="D104" s="5"/>
      <c r="E104" s="6"/>
      <c r="F104" s="5"/>
      <c r="G104" s="6"/>
      <c r="H104" s="5"/>
      <c r="I104" s="6"/>
      <c r="J104" s="5"/>
      <c r="K104" s="6"/>
      <c r="L104" s="5"/>
      <c r="M104" s="6"/>
      <c r="N104" s="6"/>
      <c r="O104" s="6"/>
      <c r="P104" s="5"/>
      <c r="Q104" s="6"/>
      <c r="R104" s="5"/>
      <c r="S104" s="6"/>
      <c r="T104" s="6"/>
      <c r="U104" s="6"/>
      <c r="V104" s="5"/>
      <c r="W104" s="6"/>
      <c r="X104" s="5"/>
      <c r="Y104" s="6"/>
      <c r="Z104" s="6"/>
      <c r="AA104" s="6"/>
      <c r="AB104" s="5"/>
      <c r="AC104" s="6"/>
      <c r="AD104" s="5"/>
      <c r="AE104" s="6"/>
      <c r="AF104" s="6"/>
      <c r="AG104" s="6"/>
      <c r="AH104" s="5"/>
      <c r="AI104" s="5"/>
      <c r="AJ104" s="5"/>
    </row>
    <row r="105" spans="1:36" ht="15.75" customHeight="1">
      <c r="A105" s="5"/>
      <c r="B105" s="5"/>
      <c r="C105" s="6"/>
      <c r="D105" s="5"/>
      <c r="E105" s="6"/>
      <c r="F105" s="5"/>
      <c r="G105" s="6"/>
      <c r="H105" s="5"/>
      <c r="I105" s="6"/>
      <c r="J105" s="5"/>
      <c r="K105" s="6"/>
      <c r="L105" s="5"/>
      <c r="M105" s="6"/>
      <c r="N105" s="6"/>
      <c r="O105" s="6"/>
      <c r="P105" s="5"/>
      <c r="Q105" s="6"/>
      <c r="R105" s="5"/>
      <c r="S105" s="6"/>
      <c r="T105" s="6"/>
      <c r="U105" s="6"/>
      <c r="V105" s="5"/>
      <c r="W105" s="6"/>
      <c r="X105" s="5"/>
      <c r="Y105" s="6"/>
      <c r="Z105" s="6"/>
      <c r="AA105" s="6"/>
      <c r="AB105" s="5"/>
      <c r="AC105" s="6"/>
      <c r="AD105" s="5"/>
      <c r="AE105" s="6"/>
      <c r="AF105" s="6"/>
      <c r="AG105" s="6"/>
      <c r="AH105" s="5"/>
      <c r="AI105" s="5"/>
      <c r="AJ105" s="5"/>
    </row>
    <row r="106" spans="1:36" ht="15.75" customHeight="1">
      <c r="A106" s="5"/>
      <c r="B106" s="5"/>
      <c r="C106" s="6"/>
      <c r="D106" s="5"/>
      <c r="E106" s="6"/>
      <c r="F106" s="5"/>
      <c r="G106" s="6"/>
      <c r="H106" s="5"/>
      <c r="I106" s="6"/>
      <c r="J106" s="5"/>
      <c r="K106" s="6"/>
      <c r="L106" s="5"/>
      <c r="M106" s="6"/>
      <c r="N106" s="6"/>
      <c r="O106" s="6"/>
      <c r="P106" s="5"/>
      <c r="Q106" s="6"/>
      <c r="R106" s="5"/>
      <c r="S106" s="6"/>
      <c r="T106" s="6"/>
      <c r="U106" s="6"/>
      <c r="V106" s="5"/>
      <c r="W106" s="6"/>
      <c r="X106" s="5"/>
      <c r="Y106" s="6"/>
      <c r="Z106" s="6"/>
      <c r="AA106" s="6"/>
      <c r="AB106" s="5"/>
      <c r="AC106" s="6"/>
      <c r="AD106" s="5"/>
      <c r="AE106" s="6"/>
      <c r="AF106" s="6"/>
      <c r="AG106" s="6"/>
      <c r="AH106" s="5"/>
      <c r="AI106" s="5"/>
      <c r="AJ106" s="5"/>
    </row>
    <row r="107" spans="1:36" ht="15.75" customHeight="1">
      <c r="A107" s="5"/>
      <c r="B107" s="5"/>
      <c r="C107" s="6"/>
      <c r="D107" s="5"/>
      <c r="E107" s="6"/>
      <c r="F107" s="5"/>
      <c r="G107" s="6"/>
      <c r="H107" s="5"/>
      <c r="I107" s="6"/>
      <c r="J107" s="5"/>
      <c r="K107" s="6"/>
      <c r="L107" s="5"/>
      <c r="M107" s="6"/>
      <c r="N107" s="6"/>
      <c r="O107" s="6"/>
      <c r="P107" s="5"/>
      <c r="Q107" s="6"/>
      <c r="R107" s="5"/>
      <c r="S107" s="6"/>
      <c r="T107" s="6"/>
      <c r="U107" s="6"/>
      <c r="V107" s="5"/>
      <c r="W107" s="6"/>
      <c r="X107" s="5"/>
      <c r="Y107" s="6"/>
      <c r="Z107" s="6"/>
      <c r="AA107" s="6"/>
      <c r="AB107" s="5"/>
      <c r="AC107" s="6"/>
      <c r="AD107" s="5"/>
      <c r="AE107" s="6"/>
      <c r="AF107" s="6"/>
      <c r="AG107" s="6"/>
      <c r="AH107" s="5"/>
      <c r="AI107" s="5"/>
      <c r="AJ107" s="5"/>
    </row>
    <row r="108" spans="1:36" ht="15.75" customHeight="1">
      <c r="A108" s="5"/>
      <c r="B108" s="5"/>
      <c r="C108" s="6"/>
      <c r="D108" s="5"/>
      <c r="E108" s="6"/>
      <c r="F108" s="5"/>
      <c r="G108" s="6"/>
      <c r="H108" s="5"/>
      <c r="I108" s="6"/>
      <c r="J108" s="5"/>
      <c r="K108" s="6"/>
      <c r="L108" s="5"/>
      <c r="M108" s="6"/>
      <c r="N108" s="6"/>
      <c r="O108" s="6"/>
      <c r="P108" s="5"/>
      <c r="Q108" s="6"/>
      <c r="R108" s="5"/>
      <c r="S108" s="6"/>
      <c r="T108" s="6"/>
      <c r="U108" s="6"/>
      <c r="V108" s="5"/>
      <c r="W108" s="6"/>
      <c r="X108" s="5"/>
      <c r="Y108" s="6"/>
      <c r="Z108" s="6"/>
      <c r="AA108" s="6"/>
      <c r="AB108" s="5"/>
      <c r="AC108" s="6"/>
      <c r="AD108" s="5"/>
      <c r="AE108" s="6"/>
      <c r="AF108" s="6"/>
      <c r="AG108" s="6"/>
      <c r="AH108" s="5"/>
      <c r="AI108" s="5"/>
      <c r="AJ108" s="5"/>
    </row>
    <row r="109" spans="1:36" ht="15.75" customHeight="1">
      <c r="A109" s="5"/>
      <c r="B109" s="5"/>
      <c r="C109" s="6"/>
      <c r="D109" s="5"/>
      <c r="E109" s="6"/>
      <c r="F109" s="5"/>
      <c r="G109" s="6"/>
      <c r="H109" s="5"/>
      <c r="I109" s="6"/>
      <c r="J109" s="5"/>
      <c r="K109" s="6"/>
      <c r="L109" s="5"/>
      <c r="M109" s="6"/>
      <c r="N109" s="6"/>
      <c r="O109" s="6"/>
      <c r="P109" s="5"/>
      <c r="Q109" s="6"/>
      <c r="R109" s="5"/>
      <c r="S109" s="6"/>
      <c r="T109" s="6"/>
      <c r="U109" s="6"/>
      <c r="V109" s="5"/>
      <c r="W109" s="6"/>
      <c r="X109" s="5"/>
      <c r="Y109" s="6"/>
      <c r="Z109" s="6"/>
      <c r="AA109" s="6"/>
      <c r="AB109" s="5"/>
      <c r="AC109" s="6"/>
      <c r="AD109" s="5"/>
      <c r="AE109" s="6"/>
      <c r="AF109" s="6"/>
      <c r="AG109" s="6"/>
      <c r="AH109" s="5"/>
      <c r="AI109" s="5"/>
      <c r="AJ109" s="5"/>
    </row>
    <row r="110" spans="1:36" ht="15.75" customHeight="1">
      <c r="A110" s="5"/>
      <c r="B110" s="5"/>
      <c r="C110" s="6"/>
      <c r="D110" s="5"/>
      <c r="E110" s="6"/>
      <c r="F110" s="5"/>
      <c r="G110" s="6"/>
      <c r="H110" s="5"/>
      <c r="I110" s="6"/>
      <c r="J110" s="5"/>
      <c r="K110" s="6"/>
      <c r="L110" s="5"/>
      <c r="M110" s="6"/>
      <c r="N110" s="6"/>
      <c r="O110" s="6"/>
      <c r="P110" s="5"/>
      <c r="Q110" s="6"/>
      <c r="R110" s="5"/>
      <c r="S110" s="6"/>
      <c r="T110" s="6"/>
      <c r="U110" s="6"/>
      <c r="V110" s="5"/>
      <c r="W110" s="6"/>
      <c r="X110" s="5"/>
      <c r="Y110" s="6"/>
      <c r="Z110" s="6"/>
      <c r="AA110" s="6"/>
      <c r="AB110" s="5"/>
      <c r="AC110" s="6"/>
      <c r="AD110" s="5"/>
      <c r="AE110" s="6"/>
      <c r="AF110" s="6"/>
      <c r="AG110" s="6"/>
      <c r="AH110" s="5"/>
      <c r="AI110" s="5"/>
      <c r="AJ110" s="5"/>
    </row>
    <row r="111" spans="1:36" ht="15.75" customHeight="1">
      <c r="A111" s="5"/>
      <c r="B111" s="5"/>
      <c r="C111" s="6"/>
      <c r="D111" s="5"/>
      <c r="E111" s="6"/>
      <c r="F111" s="5"/>
      <c r="G111" s="6"/>
      <c r="H111" s="5"/>
      <c r="I111" s="6"/>
      <c r="J111" s="5"/>
      <c r="K111" s="6"/>
      <c r="L111" s="5"/>
      <c r="M111" s="6"/>
      <c r="N111" s="6"/>
      <c r="O111" s="6"/>
      <c r="P111" s="5"/>
      <c r="Q111" s="6"/>
      <c r="R111" s="5"/>
      <c r="S111" s="6"/>
      <c r="T111" s="6"/>
      <c r="U111" s="6"/>
      <c r="V111" s="5"/>
      <c r="W111" s="6"/>
      <c r="X111" s="5"/>
      <c r="Y111" s="6"/>
      <c r="Z111" s="6"/>
      <c r="AA111" s="6"/>
      <c r="AB111" s="5"/>
      <c r="AC111" s="6"/>
      <c r="AD111" s="5"/>
      <c r="AE111" s="6"/>
      <c r="AF111" s="6"/>
      <c r="AG111" s="6"/>
      <c r="AH111" s="5"/>
      <c r="AI111" s="5"/>
      <c r="AJ111" s="5"/>
    </row>
    <row r="112" spans="1:36" ht="15.75" customHeight="1">
      <c r="A112" s="5"/>
      <c r="B112" s="5"/>
      <c r="C112" s="6"/>
      <c r="D112" s="5"/>
      <c r="E112" s="6"/>
      <c r="F112" s="5"/>
      <c r="G112" s="6"/>
      <c r="H112" s="5"/>
      <c r="I112" s="6"/>
      <c r="J112" s="5"/>
      <c r="K112" s="6"/>
      <c r="L112" s="5"/>
      <c r="M112" s="6"/>
      <c r="N112" s="6"/>
      <c r="O112" s="6"/>
      <c r="P112" s="5"/>
      <c r="Q112" s="6"/>
      <c r="R112" s="5"/>
      <c r="S112" s="6"/>
      <c r="T112" s="6"/>
      <c r="U112" s="6"/>
      <c r="V112" s="5"/>
      <c r="W112" s="6"/>
      <c r="X112" s="5"/>
      <c r="Y112" s="6"/>
      <c r="Z112" s="6"/>
      <c r="AA112" s="6"/>
      <c r="AB112" s="5"/>
      <c r="AC112" s="6"/>
      <c r="AD112" s="5"/>
      <c r="AE112" s="6"/>
      <c r="AF112" s="6"/>
      <c r="AG112" s="6"/>
      <c r="AH112" s="5"/>
      <c r="AI112" s="5"/>
      <c r="AJ112" s="5"/>
    </row>
    <row r="113" spans="1:36" ht="15.75" customHeight="1">
      <c r="A113" s="5"/>
      <c r="B113" s="5"/>
      <c r="C113" s="6"/>
      <c r="D113" s="5"/>
      <c r="E113" s="6"/>
      <c r="F113" s="5"/>
      <c r="G113" s="6"/>
      <c r="H113" s="5"/>
      <c r="I113" s="6"/>
      <c r="J113" s="5"/>
      <c r="K113" s="6"/>
      <c r="L113" s="5"/>
      <c r="M113" s="6"/>
      <c r="N113" s="6"/>
      <c r="O113" s="6"/>
      <c r="P113" s="5"/>
      <c r="Q113" s="6"/>
      <c r="R113" s="5"/>
      <c r="S113" s="6"/>
      <c r="T113" s="6"/>
      <c r="U113" s="6"/>
      <c r="V113" s="5"/>
      <c r="W113" s="6"/>
      <c r="X113" s="5"/>
      <c r="Y113" s="6"/>
      <c r="Z113" s="6"/>
      <c r="AA113" s="6"/>
      <c r="AB113" s="5"/>
      <c r="AC113" s="6"/>
      <c r="AD113" s="5"/>
      <c r="AE113" s="6"/>
      <c r="AF113" s="6"/>
      <c r="AG113" s="6"/>
      <c r="AH113" s="5"/>
      <c r="AI113" s="5"/>
      <c r="AJ113" s="5"/>
    </row>
    <row r="114" spans="1:36" ht="15.75" customHeight="1">
      <c r="A114" s="5"/>
      <c r="B114" s="5"/>
      <c r="C114" s="6"/>
      <c r="D114" s="5"/>
      <c r="E114" s="6"/>
      <c r="F114" s="5"/>
      <c r="G114" s="6"/>
      <c r="H114" s="5"/>
      <c r="I114" s="6"/>
      <c r="J114" s="5"/>
      <c r="K114" s="6"/>
      <c r="L114" s="5"/>
      <c r="M114" s="6"/>
      <c r="N114" s="6"/>
      <c r="O114" s="6"/>
      <c r="P114" s="5"/>
      <c r="Q114" s="6"/>
      <c r="R114" s="5"/>
      <c r="S114" s="6"/>
      <c r="T114" s="6"/>
      <c r="U114" s="6"/>
      <c r="V114" s="5"/>
      <c r="W114" s="6"/>
      <c r="X114" s="5"/>
      <c r="Y114" s="6"/>
      <c r="Z114" s="6"/>
      <c r="AA114" s="6"/>
      <c r="AB114" s="5"/>
      <c r="AC114" s="6"/>
      <c r="AD114" s="5"/>
      <c r="AE114" s="6"/>
      <c r="AF114" s="6"/>
      <c r="AG114" s="6"/>
      <c r="AH114" s="5"/>
      <c r="AI114" s="5"/>
      <c r="AJ114" s="5"/>
    </row>
    <row r="115" spans="1:36" ht="15.75" customHeight="1">
      <c r="A115" s="5"/>
      <c r="B115" s="5"/>
      <c r="C115" s="6"/>
      <c r="D115" s="5"/>
      <c r="E115" s="6"/>
      <c r="F115" s="5"/>
      <c r="G115" s="6"/>
      <c r="H115" s="5"/>
      <c r="I115" s="6"/>
      <c r="J115" s="5"/>
      <c r="K115" s="6"/>
      <c r="L115" s="5"/>
      <c r="M115" s="6"/>
      <c r="N115" s="6"/>
      <c r="O115" s="6"/>
      <c r="P115" s="5"/>
      <c r="Q115" s="6"/>
      <c r="R115" s="5"/>
      <c r="S115" s="6"/>
      <c r="T115" s="6"/>
      <c r="U115" s="6"/>
      <c r="V115" s="5"/>
      <c r="W115" s="6"/>
      <c r="X115" s="5"/>
      <c r="Y115" s="6"/>
      <c r="Z115" s="6"/>
      <c r="AA115" s="6"/>
      <c r="AB115" s="5"/>
      <c r="AC115" s="6"/>
      <c r="AD115" s="5"/>
      <c r="AE115" s="6"/>
      <c r="AF115" s="6"/>
      <c r="AG115" s="6"/>
      <c r="AH115" s="5"/>
      <c r="AI115" s="5"/>
      <c r="AJ115" s="5"/>
    </row>
    <row r="116" spans="1:36" ht="15.75" customHeight="1">
      <c r="A116" s="5"/>
      <c r="B116" s="5"/>
      <c r="C116" s="6"/>
      <c r="D116" s="5"/>
      <c r="E116" s="6"/>
      <c r="F116" s="5"/>
      <c r="G116" s="6"/>
      <c r="H116" s="5"/>
      <c r="I116" s="6"/>
      <c r="J116" s="5"/>
      <c r="K116" s="6"/>
      <c r="L116" s="5"/>
      <c r="M116" s="6"/>
      <c r="N116" s="6"/>
      <c r="O116" s="6"/>
      <c r="P116" s="5"/>
      <c r="Q116" s="6"/>
      <c r="R116" s="5"/>
      <c r="S116" s="6"/>
      <c r="T116" s="6"/>
      <c r="U116" s="6"/>
      <c r="V116" s="5"/>
      <c r="W116" s="6"/>
      <c r="X116" s="5"/>
      <c r="Y116" s="6"/>
      <c r="Z116" s="6"/>
      <c r="AA116" s="6"/>
      <c r="AB116" s="5"/>
      <c r="AC116" s="6"/>
      <c r="AD116" s="5"/>
      <c r="AE116" s="6"/>
      <c r="AF116" s="6"/>
      <c r="AG116" s="6"/>
      <c r="AH116" s="5"/>
      <c r="AI116" s="5"/>
      <c r="AJ116" s="5"/>
    </row>
    <row r="117" spans="1:36" ht="15.75" customHeight="1">
      <c r="A117" s="5"/>
      <c r="B117" s="5"/>
      <c r="C117" s="6"/>
      <c r="D117" s="5"/>
      <c r="E117" s="6"/>
      <c r="F117" s="5"/>
      <c r="G117" s="6"/>
      <c r="H117" s="5"/>
      <c r="I117" s="6"/>
      <c r="J117" s="5"/>
      <c r="K117" s="6"/>
      <c r="L117" s="5"/>
      <c r="M117" s="6"/>
      <c r="N117" s="6"/>
      <c r="O117" s="6"/>
      <c r="P117" s="5"/>
      <c r="Q117" s="6"/>
      <c r="R117" s="5"/>
      <c r="S117" s="6"/>
      <c r="T117" s="6"/>
      <c r="U117" s="6"/>
      <c r="V117" s="5"/>
      <c r="W117" s="6"/>
      <c r="X117" s="5"/>
      <c r="Y117" s="6"/>
      <c r="Z117" s="6"/>
      <c r="AA117" s="6"/>
      <c r="AB117" s="5"/>
      <c r="AC117" s="6"/>
      <c r="AD117" s="5"/>
      <c r="AE117" s="6"/>
      <c r="AF117" s="6"/>
      <c r="AG117" s="6"/>
      <c r="AH117" s="5"/>
      <c r="AI117" s="5"/>
      <c r="AJ117" s="5"/>
    </row>
    <row r="118" spans="1:36" ht="15.75" customHeight="1">
      <c r="A118" s="5"/>
      <c r="B118" s="5"/>
      <c r="C118" s="6"/>
      <c r="D118" s="5"/>
      <c r="E118" s="6"/>
      <c r="F118" s="5"/>
      <c r="G118" s="6"/>
      <c r="H118" s="5"/>
      <c r="I118" s="6"/>
      <c r="J118" s="5"/>
      <c r="K118" s="6"/>
      <c r="L118" s="5"/>
      <c r="M118" s="6"/>
      <c r="N118" s="6"/>
      <c r="O118" s="6"/>
      <c r="P118" s="5"/>
      <c r="Q118" s="6"/>
      <c r="R118" s="5"/>
      <c r="S118" s="6"/>
      <c r="T118" s="6"/>
      <c r="U118" s="6"/>
      <c r="V118" s="5"/>
      <c r="W118" s="6"/>
      <c r="X118" s="5"/>
      <c r="Y118" s="6"/>
      <c r="Z118" s="6"/>
      <c r="AA118" s="6"/>
      <c r="AB118" s="5"/>
      <c r="AC118" s="6"/>
      <c r="AD118" s="5"/>
      <c r="AE118" s="6"/>
      <c r="AF118" s="6"/>
      <c r="AG118" s="6"/>
      <c r="AH118" s="5"/>
      <c r="AI118" s="5"/>
      <c r="AJ118" s="5"/>
    </row>
    <row r="119" spans="1:36" ht="15.75" customHeight="1">
      <c r="A119" s="5"/>
      <c r="B119" s="5"/>
      <c r="C119" s="6"/>
      <c r="D119" s="5"/>
      <c r="E119" s="6"/>
      <c r="F119" s="5"/>
      <c r="G119" s="6"/>
      <c r="H119" s="5"/>
      <c r="I119" s="6"/>
      <c r="J119" s="5"/>
      <c r="K119" s="6"/>
      <c r="L119" s="5"/>
      <c r="M119" s="6"/>
      <c r="N119" s="6"/>
      <c r="O119" s="6"/>
      <c r="P119" s="5"/>
      <c r="Q119" s="6"/>
      <c r="R119" s="5"/>
      <c r="S119" s="6"/>
      <c r="T119" s="6"/>
      <c r="U119" s="6"/>
      <c r="V119" s="5"/>
      <c r="W119" s="6"/>
      <c r="X119" s="5"/>
      <c r="Y119" s="6"/>
      <c r="Z119" s="6"/>
      <c r="AA119" s="6"/>
      <c r="AB119" s="5"/>
      <c r="AC119" s="6"/>
      <c r="AD119" s="5"/>
      <c r="AE119" s="6"/>
      <c r="AF119" s="6"/>
      <c r="AG119" s="6"/>
      <c r="AH119" s="5"/>
      <c r="AI119" s="5"/>
      <c r="AJ119" s="5"/>
    </row>
    <row r="120" spans="1:36" ht="15.75" customHeight="1">
      <c r="A120" s="5"/>
      <c r="B120" s="5"/>
      <c r="C120" s="6"/>
      <c r="D120" s="5"/>
      <c r="E120" s="6"/>
      <c r="F120" s="5"/>
      <c r="G120" s="6"/>
      <c r="H120" s="5"/>
      <c r="I120" s="6"/>
      <c r="J120" s="5"/>
      <c r="K120" s="6"/>
      <c r="L120" s="5"/>
      <c r="M120" s="6"/>
      <c r="N120" s="6"/>
      <c r="O120" s="6"/>
      <c r="P120" s="5"/>
      <c r="Q120" s="6"/>
      <c r="R120" s="5"/>
      <c r="S120" s="6"/>
      <c r="T120" s="6"/>
      <c r="U120" s="6"/>
      <c r="V120" s="5"/>
      <c r="W120" s="6"/>
      <c r="X120" s="5"/>
      <c r="Y120" s="6"/>
      <c r="Z120" s="6"/>
      <c r="AA120" s="6"/>
      <c r="AB120" s="5"/>
      <c r="AC120" s="6"/>
      <c r="AD120" s="5"/>
      <c r="AE120" s="6"/>
      <c r="AF120" s="6"/>
      <c r="AG120" s="6"/>
      <c r="AH120" s="5"/>
      <c r="AI120" s="5"/>
      <c r="AJ120" s="5"/>
    </row>
    <row r="121" spans="1:36" ht="15.75" customHeight="1">
      <c r="A121" s="5"/>
      <c r="B121" s="5"/>
      <c r="C121" s="6"/>
      <c r="D121" s="5"/>
      <c r="E121" s="6"/>
      <c r="F121" s="5"/>
      <c r="G121" s="6"/>
      <c r="H121" s="5"/>
      <c r="I121" s="6"/>
      <c r="J121" s="5"/>
      <c r="K121" s="6"/>
      <c r="L121" s="5"/>
      <c r="M121" s="6"/>
      <c r="N121" s="6"/>
      <c r="O121" s="6"/>
      <c r="P121" s="5"/>
      <c r="Q121" s="6"/>
      <c r="R121" s="5"/>
      <c r="S121" s="6"/>
      <c r="T121" s="6"/>
      <c r="U121" s="6"/>
      <c r="V121" s="5"/>
      <c r="W121" s="6"/>
      <c r="X121" s="5"/>
      <c r="Y121" s="6"/>
      <c r="Z121" s="6"/>
      <c r="AA121" s="6"/>
      <c r="AB121" s="5"/>
      <c r="AC121" s="6"/>
      <c r="AD121" s="5"/>
      <c r="AE121" s="6"/>
      <c r="AF121" s="6"/>
      <c r="AG121" s="6"/>
      <c r="AH121" s="5"/>
      <c r="AI121" s="5"/>
      <c r="AJ121" s="5"/>
    </row>
    <row r="122" spans="1:36" ht="15.75" customHeight="1">
      <c r="A122" s="5"/>
      <c r="B122" s="5"/>
      <c r="C122" s="6"/>
      <c r="D122" s="5"/>
      <c r="E122" s="6"/>
      <c r="F122" s="5"/>
      <c r="G122" s="6"/>
      <c r="H122" s="5"/>
      <c r="I122" s="6"/>
      <c r="J122" s="5"/>
      <c r="K122" s="6"/>
      <c r="L122" s="5"/>
      <c r="M122" s="6"/>
      <c r="N122" s="6"/>
      <c r="O122" s="6"/>
      <c r="P122" s="5"/>
      <c r="Q122" s="6"/>
      <c r="R122" s="5"/>
      <c r="S122" s="6"/>
      <c r="T122" s="6"/>
      <c r="U122" s="6"/>
      <c r="V122" s="5"/>
      <c r="W122" s="6"/>
      <c r="X122" s="5"/>
      <c r="Y122" s="6"/>
      <c r="Z122" s="6"/>
      <c r="AA122" s="6"/>
      <c r="AB122" s="5"/>
      <c r="AC122" s="6"/>
      <c r="AD122" s="5"/>
      <c r="AE122" s="6"/>
      <c r="AF122" s="6"/>
      <c r="AG122" s="6"/>
      <c r="AH122" s="5"/>
      <c r="AI122" s="5"/>
      <c r="AJ122" s="5"/>
    </row>
    <row r="123" spans="1:36" ht="15.75" customHeight="1">
      <c r="A123" s="5"/>
      <c r="B123" s="5"/>
      <c r="C123" s="6"/>
      <c r="D123" s="5"/>
      <c r="E123" s="6"/>
      <c r="F123" s="5"/>
      <c r="G123" s="6"/>
      <c r="H123" s="5"/>
      <c r="I123" s="6"/>
      <c r="J123" s="5"/>
      <c r="K123" s="6"/>
      <c r="L123" s="5"/>
      <c r="M123" s="6"/>
      <c r="N123" s="6"/>
      <c r="O123" s="6"/>
      <c r="P123" s="5"/>
      <c r="Q123" s="6"/>
      <c r="R123" s="5"/>
      <c r="S123" s="6"/>
      <c r="T123" s="6"/>
      <c r="U123" s="6"/>
      <c r="V123" s="5"/>
      <c r="W123" s="6"/>
      <c r="X123" s="5"/>
      <c r="Y123" s="6"/>
      <c r="Z123" s="6"/>
      <c r="AA123" s="6"/>
      <c r="AB123" s="5"/>
      <c r="AC123" s="6"/>
      <c r="AD123" s="5"/>
      <c r="AE123" s="6"/>
      <c r="AF123" s="6"/>
      <c r="AG123" s="6"/>
      <c r="AH123" s="5"/>
      <c r="AI123" s="5"/>
      <c r="AJ123" s="5"/>
    </row>
    <row r="124" spans="1:36" ht="15.75" customHeight="1">
      <c r="A124" s="5"/>
      <c r="B124" s="5"/>
      <c r="C124" s="6"/>
      <c r="D124" s="5"/>
      <c r="E124" s="6"/>
      <c r="F124" s="5"/>
      <c r="G124" s="6"/>
      <c r="H124" s="5"/>
      <c r="I124" s="6"/>
      <c r="J124" s="5"/>
      <c r="K124" s="6"/>
      <c r="L124" s="5"/>
      <c r="M124" s="6"/>
      <c r="N124" s="6"/>
      <c r="O124" s="6"/>
      <c r="P124" s="5"/>
      <c r="Q124" s="6"/>
      <c r="R124" s="5"/>
      <c r="S124" s="6"/>
      <c r="T124" s="6"/>
      <c r="U124" s="6"/>
      <c r="V124" s="5"/>
      <c r="W124" s="6"/>
      <c r="X124" s="5"/>
      <c r="Y124" s="6"/>
      <c r="Z124" s="6"/>
      <c r="AA124" s="6"/>
      <c r="AB124" s="5"/>
      <c r="AC124" s="6"/>
      <c r="AD124" s="5"/>
      <c r="AE124" s="6"/>
      <c r="AF124" s="6"/>
      <c r="AG124" s="6"/>
      <c r="AH124" s="5"/>
      <c r="AI124" s="5"/>
      <c r="AJ124" s="5"/>
    </row>
    <row r="125" spans="1:36" ht="15.75" customHeight="1">
      <c r="A125" s="5"/>
      <c r="B125" s="5"/>
      <c r="C125" s="6"/>
      <c r="D125" s="5"/>
      <c r="E125" s="6"/>
      <c r="F125" s="5"/>
      <c r="G125" s="6"/>
      <c r="H125" s="5"/>
      <c r="I125" s="6"/>
      <c r="J125" s="5"/>
      <c r="K125" s="6"/>
      <c r="L125" s="5"/>
      <c r="M125" s="6"/>
      <c r="N125" s="6"/>
      <c r="O125" s="6"/>
      <c r="P125" s="5"/>
      <c r="Q125" s="6"/>
      <c r="R125" s="5"/>
      <c r="S125" s="6"/>
      <c r="T125" s="6"/>
      <c r="U125" s="6"/>
      <c r="V125" s="5"/>
      <c r="W125" s="6"/>
      <c r="X125" s="5"/>
      <c r="Y125" s="6"/>
      <c r="Z125" s="6"/>
      <c r="AA125" s="6"/>
      <c r="AB125" s="5"/>
      <c r="AC125" s="6"/>
      <c r="AD125" s="5"/>
      <c r="AE125" s="6"/>
      <c r="AF125" s="6"/>
      <c r="AG125" s="6"/>
      <c r="AH125" s="5"/>
      <c r="AI125" s="5"/>
      <c r="AJ125" s="5"/>
    </row>
    <row r="126" spans="1:36" ht="15.75" customHeight="1">
      <c r="A126" s="5"/>
      <c r="B126" s="5"/>
      <c r="C126" s="6"/>
      <c r="D126" s="5"/>
      <c r="E126" s="6"/>
      <c r="F126" s="5"/>
      <c r="G126" s="6"/>
      <c r="H126" s="5"/>
      <c r="I126" s="6"/>
      <c r="J126" s="5"/>
      <c r="K126" s="6"/>
      <c r="L126" s="5"/>
      <c r="M126" s="6"/>
      <c r="N126" s="6"/>
      <c r="O126" s="6"/>
      <c r="P126" s="5"/>
      <c r="Q126" s="6"/>
      <c r="R126" s="5"/>
      <c r="S126" s="6"/>
      <c r="T126" s="6"/>
      <c r="U126" s="6"/>
      <c r="V126" s="5"/>
      <c r="W126" s="6"/>
      <c r="X126" s="5"/>
      <c r="Y126" s="6"/>
      <c r="Z126" s="6"/>
      <c r="AA126" s="6"/>
      <c r="AB126" s="5"/>
      <c r="AC126" s="6"/>
      <c r="AD126" s="5"/>
      <c r="AE126" s="6"/>
      <c r="AF126" s="6"/>
      <c r="AG126" s="6"/>
      <c r="AH126" s="5"/>
      <c r="AI126" s="5"/>
      <c r="AJ126" s="5"/>
    </row>
    <row r="127" spans="1:36" ht="15.75" customHeight="1">
      <c r="A127" s="5"/>
      <c r="B127" s="5"/>
      <c r="C127" s="6"/>
      <c r="D127" s="5"/>
      <c r="E127" s="6"/>
      <c r="F127" s="5"/>
      <c r="G127" s="6"/>
      <c r="H127" s="5"/>
      <c r="I127" s="6"/>
      <c r="J127" s="5"/>
      <c r="K127" s="6"/>
      <c r="L127" s="5"/>
      <c r="M127" s="6"/>
      <c r="N127" s="6"/>
      <c r="O127" s="6"/>
      <c r="P127" s="5"/>
      <c r="Q127" s="6"/>
      <c r="R127" s="5"/>
      <c r="S127" s="6"/>
      <c r="T127" s="6"/>
      <c r="U127" s="6"/>
      <c r="V127" s="5"/>
      <c r="W127" s="6"/>
      <c r="X127" s="5"/>
      <c r="Y127" s="6"/>
      <c r="Z127" s="6"/>
      <c r="AA127" s="6"/>
      <c r="AB127" s="5"/>
      <c r="AC127" s="6"/>
      <c r="AD127" s="5"/>
      <c r="AE127" s="6"/>
      <c r="AF127" s="6"/>
      <c r="AG127" s="6"/>
      <c r="AH127" s="5"/>
      <c r="AI127" s="5"/>
      <c r="AJ127" s="5"/>
    </row>
    <row r="128" spans="1:36" ht="15.75" customHeight="1">
      <c r="A128" s="5"/>
      <c r="B128" s="5"/>
      <c r="C128" s="6"/>
      <c r="D128" s="5"/>
      <c r="E128" s="6"/>
      <c r="F128" s="5"/>
      <c r="G128" s="6"/>
      <c r="H128" s="5"/>
      <c r="I128" s="6"/>
      <c r="J128" s="5"/>
      <c r="K128" s="6"/>
      <c r="L128" s="5"/>
      <c r="M128" s="6"/>
      <c r="N128" s="6"/>
      <c r="O128" s="6"/>
      <c r="P128" s="5"/>
      <c r="Q128" s="6"/>
      <c r="R128" s="5"/>
      <c r="S128" s="6"/>
      <c r="T128" s="6"/>
      <c r="U128" s="6"/>
      <c r="V128" s="5"/>
      <c r="W128" s="6"/>
      <c r="X128" s="5"/>
      <c r="Y128" s="6"/>
      <c r="Z128" s="6"/>
      <c r="AA128" s="6"/>
      <c r="AB128" s="5"/>
      <c r="AC128" s="6"/>
      <c r="AD128" s="5"/>
      <c r="AE128" s="6"/>
      <c r="AF128" s="6"/>
      <c r="AG128" s="6"/>
      <c r="AH128" s="5"/>
      <c r="AI128" s="5"/>
      <c r="AJ128" s="5"/>
    </row>
    <row r="129" spans="1:36" ht="15.75" customHeight="1">
      <c r="A129" s="5"/>
      <c r="B129" s="5"/>
      <c r="C129" s="6"/>
      <c r="D129" s="5"/>
      <c r="E129" s="6"/>
      <c r="F129" s="5"/>
      <c r="G129" s="6"/>
      <c r="H129" s="5"/>
      <c r="I129" s="6"/>
      <c r="J129" s="5"/>
      <c r="K129" s="6"/>
      <c r="L129" s="5"/>
      <c r="M129" s="6"/>
      <c r="N129" s="6"/>
      <c r="O129" s="6"/>
      <c r="P129" s="5"/>
      <c r="Q129" s="6"/>
      <c r="R129" s="5"/>
      <c r="S129" s="6"/>
      <c r="T129" s="6"/>
      <c r="U129" s="6"/>
      <c r="V129" s="5"/>
      <c r="W129" s="6"/>
      <c r="X129" s="5"/>
      <c r="Y129" s="6"/>
      <c r="Z129" s="6"/>
      <c r="AA129" s="6"/>
      <c r="AB129" s="5"/>
      <c r="AC129" s="6"/>
      <c r="AD129" s="5"/>
      <c r="AE129" s="6"/>
      <c r="AF129" s="6"/>
      <c r="AG129" s="6"/>
      <c r="AH129" s="5"/>
      <c r="AI129" s="5"/>
      <c r="AJ129" s="5"/>
    </row>
    <row r="130" spans="1:36" ht="15.75" customHeight="1">
      <c r="A130" s="5"/>
      <c r="B130" s="5"/>
      <c r="C130" s="6"/>
      <c r="D130" s="5"/>
      <c r="E130" s="6"/>
      <c r="F130" s="5"/>
      <c r="G130" s="6"/>
      <c r="H130" s="5"/>
      <c r="I130" s="6"/>
      <c r="J130" s="5"/>
      <c r="K130" s="6"/>
      <c r="L130" s="5"/>
      <c r="M130" s="6"/>
      <c r="N130" s="6"/>
      <c r="O130" s="6"/>
      <c r="P130" s="5"/>
      <c r="Q130" s="6"/>
      <c r="R130" s="5"/>
      <c r="S130" s="6"/>
      <c r="T130" s="6"/>
      <c r="U130" s="6"/>
      <c r="V130" s="5"/>
      <c r="W130" s="6"/>
      <c r="X130" s="5"/>
      <c r="Y130" s="6"/>
      <c r="Z130" s="6"/>
      <c r="AA130" s="6"/>
      <c r="AB130" s="5"/>
      <c r="AC130" s="6"/>
      <c r="AD130" s="5"/>
      <c r="AE130" s="6"/>
      <c r="AF130" s="6"/>
      <c r="AG130" s="6"/>
      <c r="AH130" s="5"/>
      <c r="AI130" s="5"/>
      <c r="AJ130" s="5"/>
    </row>
    <row r="131" spans="1:36" ht="15.75" customHeight="1">
      <c r="A131" s="5"/>
      <c r="B131" s="5"/>
      <c r="C131" s="6"/>
      <c r="D131" s="5"/>
      <c r="E131" s="6"/>
      <c r="F131" s="5"/>
      <c r="G131" s="6"/>
      <c r="H131" s="5"/>
      <c r="I131" s="6"/>
      <c r="J131" s="5"/>
      <c r="K131" s="6"/>
      <c r="L131" s="5"/>
      <c r="M131" s="6"/>
      <c r="N131" s="6"/>
      <c r="O131" s="6"/>
      <c r="P131" s="5"/>
      <c r="Q131" s="6"/>
      <c r="R131" s="5"/>
      <c r="S131" s="6"/>
      <c r="T131" s="6"/>
      <c r="U131" s="6"/>
      <c r="V131" s="5"/>
      <c r="W131" s="6"/>
      <c r="X131" s="5"/>
      <c r="Y131" s="6"/>
      <c r="Z131" s="6"/>
      <c r="AA131" s="6"/>
      <c r="AB131" s="5"/>
      <c r="AC131" s="6"/>
      <c r="AD131" s="5"/>
      <c r="AE131" s="6"/>
      <c r="AF131" s="6"/>
      <c r="AG131" s="6"/>
      <c r="AH131" s="5"/>
      <c r="AI131" s="5"/>
      <c r="AJ131" s="5"/>
    </row>
    <row r="132" spans="1:36" ht="15.75" customHeight="1">
      <c r="A132" s="5"/>
      <c r="B132" s="5"/>
      <c r="C132" s="6"/>
      <c r="D132" s="5"/>
      <c r="E132" s="6"/>
      <c r="F132" s="5"/>
      <c r="G132" s="6"/>
      <c r="H132" s="5"/>
      <c r="I132" s="6"/>
      <c r="J132" s="5"/>
      <c r="K132" s="6"/>
      <c r="L132" s="5"/>
      <c r="M132" s="6"/>
      <c r="N132" s="6"/>
      <c r="O132" s="6"/>
      <c r="P132" s="5"/>
      <c r="Q132" s="6"/>
      <c r="R132" s="5"/>
      <c r="S132" s="6"/>
      <c r="T132" s="6"/>
      <c r="U132" s="6"/>
      <c r="V132" s="5"/>
      <c r="W132" s="6"/>
      <c r="X132" s="5"/>
      <c r="Y132" s="6"/>
      <c r="Z132" s="6"/>
      <c r="AA132" s="6"/>
      <c r="AB132" s="5"/>
      <c r="AC132" s="6"/>
      <c r="AD132" s="5"/>
      <c r="AE132" s="6"/>
      <c r="AF132" s="6"/>
      <c r="AG132" s="6"/>
      <c r="AH132" s="5"/>
      <c r="AI132" s="5"/>
      <c r="AJ132" s="5"/>
    </row>
    <row r="133" spans="1:36" ht="15.75" customHeight="1">
      <c r="A133" s="5"/>
      <c r="B133" s="5"/>
      <c r="C133" s="6"/>
      <c r="D133" s="5"/>
      <c r="E133" s="6"/>
      <c r="F133" s="5"/>
      <c r="G133" s="6"/>
      <c r="H133" s="5"/>
      <c r="I133" s="6"/>
      <c r="J133" s="5"/>
      <c r="K133" s="6"/>
      <c r="L133" s="5"/>
      <c r="M133" s="6"/>
      <c r="N133" s="6"/>
      <c r="O133" s="6"/>
      <c r="P133" s="5"/>
      <c r="Q133" s="6"/>
      <c r="R133" s="5"/>
      <c r="S133" s="6"/>
      <c r="T133" s="6"/>
      <c r="U133" s="6"/>
      <c r="V133" s="5"/>
      <c r="W133" s="6"/>
      <c r="X133" s="5"/>
      <c r="Y133" s="6"/>
      <c r="Z133" s="6"/>
      <c r="AA133" s="6"/>
      <c r="AB133" s="5"/>
      <c r="AC133" s="6"/>
      <c r="AD133" s="5"/>
      <c r="AE133" s="6"/>
      <c r="AF133" s="6"/>
      <c r="AG133" s="6"/>
      <c r="AH133" s="5"/>
      <c r="AI133" s="5"/>
      <c r="AJ133" s="5"/>
    </row>
    <row r="134" spans="1:36" ht="15.75" customHeight="1">
      <c r="A134" s="5"/>
      <c r="B134" s="5"/>
      <c r="C134" s="6"/>
      <c r="D134" s="5"/>
      <c r="E134" s="6"/>
      <c r="F134" s="5"/>
      <c r="G134" s="6"/>
      <c r="H134" s="5"/>
      <c r="I134" s="6"/>
      <c r="J134" s="5"/>
      <c r="K134" s="6"/>
      <c r="L134" s="5"/>
      <c r="M134" s="6"/>
      <c r="N134" s="6"/>
      <c r="O134" s="6"/>
      <c r="P134" s="5"/>
      <c r="Q134" s="6"/>
      <c r="R134" s="5"/>
      <c r="S134" s="6"/>
      <c r="T134" s="6"/>
      <c r="U134" s="6"/>
      <c r="V134" s="5"/>
      <c r="W134" s="6"/>
      <c r="X134" s="5"/>
      <c r="Y134" s="6"/>
      <c r="Z134" s="6"/>
      <c r="AA134" s="6"/>
      <c r="AB134" s="5"/>
      <c r="AC134" s="6"/>
      <c r="AD134" s="5"/>
      <c r="AE134" s="6"/>
      <c r="AF134" s="6"/>
      <c r="AG134" s="6"/>
      <c r="AH134" s="5"/>
      <c r="AI134" s="5"/>
      <c r="AJ134" s="5"/>
    </row>
    <row r="135" spans="1:36" ht="15.75" customHeight="1">
      <c r="A135" s="5"/>
      <c r="B135" s="5"/>
      <c r="C135" s="6"/>
      <c r="D135" s="5"/>
      <c r="E135" s="6"/>
      <c r="F135" s="5"/>
      <c r="G135" s="6"/>
      <c r="H135" s="5"/>
      <c r="I135" s="6"/>
      <c r="J135" s="5"/>
      <c r="K135" s="6"/>
      <c r="L135" s="5"/>
      <c r="M135" s="6"/>
      <c r="N135" s="6"/>
      <c r="O135" s="6"/>
      <c r="P135" s="5"/>
      <c r="Q135" s="6"/>
      <c r="R135" s="5"/>
      <c r="S135" s="6"/>
      <c r="T135" s="6"/>
      <c r="U135" s="6"/>
      <c r="V135" s="5"/>
      <c r="W135" s="6"/>
      <c r="X135" s="5"/>
      <c r="Y135" s="6"/>
      <c r="Z135" s="6"/>
      <c r="AA135" s="6"/>
      <c r="AB135" s="5"/>
      <c r="AC135" s="6"/>
      <c r="AD135" s="5"/>
      <c r="AE135" s="6"/>
      <c r="AF135" s="6"/>
      <c r="AG135" s="6"/>
      <c r="AH135" s="5"/>
      <c r="AI135" s="5"/>
      <c r="AJ135" s="5"/>
    </row>
    <row r="136" spans="1:36" ht="15.75" customHeight="1">
      <c r="A136" s="5"/>
      <c r="B136" s="5"/>
      <c r="C136" s="6"/>
      <c r="D136" s="5"/>
      <c r="E136" s="6"/>
      <c r="F136" s="5"/>
      <c r="G136" s="6"/>
      <c r="H136" s="5"/>
      <c r="I136" s="6"/>
      <c r="J136" s="5"/>
      <c r="K136" s="6"/>
      <c r="L136" s="5"/>
      <c r="M136" s="6"/>
      <c r="N136" s="6"/>
      <c r="O136" s="6"/>
      <c r="P136" s="5"/>
      <c r="Q136" s="6"/>
      <c r="R136" s="5"/>
      <c r="S136" s="6"/>
      <c r="T136" s="6"/>
      <c r="U136" s="6"/>
      <c r="V136" s="5"/>
      <c r="W136" s="6"/>
      <c r="X136" s="5"/>
      <c r="Y136" s="6"/>
      <c r="Z136" s="6"/>
      <c r="AA136" s="6"/>
      <c r="AB136" s="5"/>
      <c r="AC136" s="6"/>
      <c r="AD136" s="5"/>
      <c r="AE136" s="6"/>
      <c r="AF136" s="6"/>
      <c r="AG136" s="6"/>
      <c r="AH136" s="5"/>
      <c r="AI136" s="5"/>
      <c r="AJ136" s="5"/>
    </row>
    <row r="137" spans="1:36" ht="15.75" customHeight="1">
      <c r="A137" s="5"/>
      <c r="B137" s="5"/>
      <c r="C137" s="6"/>
      <c r="D137" s="5"/>
      <c r="E137" s="6"/>
      <c r="F137" s="5"/>
      <c r="G137" s="6"/>
      <c r="H137" s="5"/>
      <c r="I137" s="6"/>
      <c r="J137" s="5"/>
      <c r="K137" s="6"/>
      <c r="L137" s="5"/>
      <c r="M137" s="6"/>
      <c r="N137" s="6"/>
      <c r="O137" s="6"/>
      <c r="P137" s="5"/>
      <c r="Q137" s="6"/>
      <c r="R137" s="5"/>
      <c r="S137" s="6"/>
      <c r="T137" s="6"/>
      <c r="U137" s="6"/>
      <c r="V137" s="5"/>
      <c r="W137" s="6"/>
      <c r="X137" s="5"/>
      <c r="Y137" s="6"/>
      <c r="Z137" s="6"/>
      <c r="AA137" s="6"/>
      <c r="AB137" s="5"/>
      <c r="AC137" s="6"/>
      <c r="AD137" s="5"/>
      <c r="AE137" s="6"/>
      <c r="AF137" s="6"/>
      <c r="AG137" s="6"/>
      <c r="AH137" s="5"/>
      <c r="AI137" s="5"/>
      <c r="AJ137" s="5"/>
    </row>
    <row r="138" spans="1:36" ht="15.75" customHeight="1">
      <c r="A138" s="5"/>
      <c r="B138" s="5"/>
      <c r="C138" s="6"/>
      <c r="D138" s="5"/>
      <c r="E138" s="6"/>
      <c r="F138" s="5"/>
      <c r="G138" s="6"/>
      <c r="H138" s="5"/>
      <c r="I138" s="6"/>
      <c r="J138" s="5"/>
      <c r="K138" s="6"/>
      <c r="L138" s="5"/>
      <c r="M138" s="6"/>
      <c r="N138" s="6"/>
      <c r="O138" s="6"/>
      <c r="P138" s="5"/>
      <c r="Q138" s="6"/>
      <c r="R138" s="5"/>
      <c r="S138" s="6"/>
      <c r="T138" s="6"/>
      <c r="U138" s="6"/>
      <c r="V138" s="5"/>
      <c r="W138" s="6"/>
      <c r="X138" s="5"/>
      <c r="Y138" s="6"/>
      <c r="Z138" s="6"/>
      <c r="AA138" s="6"/>
      <c r="AB138" s="5"/>
      <c r="AC138" s="6"/>
      <c r="AD138" s="5"/>
      <c r="AE138" s="6"/>
      <c r="AF138" s="6"/>
      <c r="AG138" s="6"/>
      <c r="AH138" s="5"/>
      <c r="AI138" s="5"/>
      <c r="AJ138" s="5"/>
    </row>
    <row r="139" spans="1:36" ht="15.75" customHeight="1">
      <c r="A139" s="5"/>
      <c r="B139" s="5"/>
      <c r="C139" s="6"/>
      <c r="D139" s="5"/>
      <c r="E139" s="6"/>
      <c r="F139" s="5"/>
      <c r="G139" s="6"/>
      <c r="H139" s="5"/>
      <c r="I139" s="6"/>
      <c r="J139" s="5"/>
      <c r="K139" s="6"/>
      <c r="L139" s="5"/>
      <c r="M139" s="6"/>
      <c r="N139" s="6"/>
      <c r="O139" s="6"/>
      <c r="P139" s="5"/>
      <c r="Q139" s="6"/>
      <c r="R139" s="5"/>
      <c r="S139" s="6"/>
      <c r="T139" s="6"/>
      <c r="U139" s="6"/>
      <c r="V139" s="5"/>
      <c r="W139" s="6"/>
      <c r="X139" s="5"/>
      <c r="Y139" s="6"/>
      <c r="Z139" s="6"/>
      <c r="AA139" s="6"/>
      <c r="AB139" s="5"/>
      <c r="AC139" s="6"/>
      <c r="AD139" s="5"/>
      <c r="AE139" s="6"/>
      <c r="AF139" s="6"/>
      <c r="AG139" s="6"/>
      <c r="AH139" s="5"/>
      <c r="AI139" s="5"/>
      <c r="AJ139" s="5"/>
    </row>
    <row r="140" spans="1:36" ht="15.75" customHeight="1">
      <c r="A140" s="5"/>
      <c r="B140" s="5"/>
      <c r="C140" s="6"/>
      <c r="D140" s="5"/>
      <c r="E140" s="6"/>
      <c r="F140" s="5"/>
      <c r="G140" s="6"/>
      <c r="H140" s="5"/>
      <c r="I140" s="6"/>
      <c r="J140" s="5"/>
      <c r="K140" s="6"/>
      <c r="L140" s="5"/>
      <c r="M140" s="6"/>
      <c r="N140" s="6"/>
      <c r="O140" s="6"/>
      <c r="P140" s="5"/>
      <c r="Q140" s="6"/>
      <c r="R140" s="5"/>
      <c r="S140" s="6"/>
      <c r="T140" s="6"/>
      <c r="U140" s="6"/>
      <c r="V140" s="5"/>
      <c r="W140" s="6"/>
      <c r="X140" s="5"/>
      <c r="Y140" s="6"/>
      <c r="Z140" s="6"/>
      <c r="AA140" s="6"/>
      <c r="AB140" s="5"/>
      <c r="AC140" s="6"/>
      <c r="AD140" s="5"/>
      <c r="AE140" s="6"/>
      <c r="AF140" s="6"/>
      <c r="AG140" s="6"/>
      <c r="AH140" s="5"/>
      <c r="AI140" s="5"/>
      <c r="AJ140" s="5"/>
    </row>
    <row r="141" spans="1:36" ht="15.75" customHeight="1">
      <c r="A141" s="5"/>
      <c r="B141" s="5"/>
      <c r="C141" s="6"/>
      <c r="D141" s="5"/>
      <c r="E141" s="6"/>
      <c r="F141" s="5"/>
      <c r="G141" s="6"/>
      <c r="H141" s="5"/>
      <c r="I141" s="6"/>
      <c r="J141" s="5"/>
      <c r="K141" s="6"/>
      <c r="L141" s="5"/>
      <c r="M141" s="6"/>
      <c r="N141" s="6"/>
      <c r="O141" s="6"/>
      <c r="P141" s="5"/>
      <c r="Q141" s="6"/>
      <c r="R141" s="5"/>
      <c r="S141" s="6"/>
      <c r="T141" s="6"/>
      <c r="U141" s="6"/>
      <c r="V141" s="5"/>
      <c r="W141" s="6"/>
      <c r="X141" s="5"/>
      <c r="Y141" s="6"/>
      <c r="Z141" s="6"/>
      <c r="AA141" s="6"/>
      <c r="AB141" s="5"/>
      <c r="AC141" s="6"/>
      <c r="AD141" s="5"/>
      <c r="AE141" s="6"/>
      <c r="AF141" s="6"/>
      <c r="AG141" s="6"/>
      <c r="AH141" s="5"/>
      <c r="AI141" s="5"/>
      <c r="AJ141" s="5"/>
    </row>
    <row r="142" spans="1:36" ht="15.75" customHeight="1">
      <c r="A142" s="5"/>
      <c r="B142" s="5"/>
      <c r="C142" s="6"/>
      <c r="D142" s="5"/>
      <c r="E142" s="6"/>
      <c r="F142" s="5"/>
      <c r="G142" s="6"/>
      <c r="H142" s="5"/>
      <c r="I142" s="6"/>
      <c r="J142" s="5"/>
      <c r="K142" s="6"/>
      <c r="L142" s="5"/>
      <c r="M142" s="6"/>
      <c r="N142" s="6"/>
      <c r="O142" s="6"/>
      <c r="P142" s="5"/>
      <c r="Q142" s="6"/>
      <c r="R142" s="5"/>
      <c r="S142" s="6"/>
      <c r="T142" s="6"/>
      <c r="U142" s="6"/>
      <c r="V142" s="5"/>
      <c r="W142" s="6"/>
      <c r="X142" s="5"/>
      <c r="Y142" s="6"/>
      <c r="Z142" s="6"/>
      <c r="AA142" s="6"/>
      <c r="AB142" s="5"/>
      <c r="AC142" s="6"/>
      <c r="AD142" s="5"/>
      <c r="AE142" s="6"/>
      <c r="AF142" s="6"/>
      <c r="AG142" s="6"/>
      <c r="AH142" s="5"/>
      <c r="AI142" s="5"/>
      <c r="AJ142" s="5"/>
    </row>
    <row r="143" spans="1:36" ht="15.75" customHeight="1">
      <c r="A143" s="5"/>
      <c r="B143" s="5"/>
      <c r="C143" s="6"/>
      <c r="D143" s="5"/>
      <c r="E143" s="6"/>
      <c r="F143" s="5"/>
      <c r="G143" s="6"/>
      <c r="H143" s="5"/>
      <c r="I143" s="6"/>
      <c r="J143" s="5"/>
      <c r="K143" s="6"/>
      <c r="L143" s="5"/>
      <c r="M143" s="6"/>
      <c r="N143" s="6"/>
      <c r="O143" s="6"/>
      <c r="P143" s="5"/>
      <c r="Q143" s="6"/>
      <c r="R143" s="5"/>
      <c r="S143" s="6"/>
      <c r="T143" s="6"/>
      <c r="U143" s="6"/>
      <c r="V143" s="5"/>
      <c r="W143" s="6"/>
      <c r="X143" s="5"/>
      <c r="Y143" s="6"/>
      <c r="Z143" s="6"/>
      <c r="AA143" s="6"/>
      <c r="AB143" s="5"/>
      <c r="AC143" s="6"/>
      <c r="AD143" s="5"/>
      <c r="AE143" s="6"/>
      <c r="AF143" s="6"/>
      <c r="AG143" s="6"/>
      <c r="AH143" s="5"/>
      <c r="AI143" s="5"/>
      <c r="AJ143" s="5"/>
    </row>
    <row r="144" spans="1:36" ht="15.75" customHeight="1">
      <c r="A144" s="5"/>
      <c r="B144" s="5"/>
      <c r="C144" s="6"/>
      <c r="D144" s="5"/>
      <c r="E144" s="6"/>
      <c r="F144" s="5"/>
      <c r="G144" s="6"/>
      <c r="H144" s="5"/>
      <c r="I144" s="6"/>
      <c r="J144" s="5"/>
      <c r="K144" s="6"/>
      <c r="L144" s="5"/>
      <c r="M144" s="6"/>
      <c r="N144" s="6"/>
      <c r="O144" s="6"/>
      <c r="P144" s="5"/>
      <c r="Q144" s="6"/>
      <c r="R144" s="5"/>
      <c r="S144" s="6"/>
      <c r="T144" s="6"/>
      <c r="U144" s="6"/>
      <c r="V144" s="5"/>
      <c r="W144" s="6"/>
      <c r="X144" s="5"/>
      <c r="Y144" s="6"/>
      <c r="Z144" s="6"/>
      <c r="AA144" s="6"/>
      <c r="AB144" s="5"/>
      <c r="AC144" s="6"/>
      <c r="AD144" s="5"/>
      <c r="AE144" s="6"/>
      <c r="AF144" s="6"/>
      <c r="AG144" s="6"/>
      <c r="AH144" s="5"/>
      <c r="AI144" s="5"/>
      <c r="AJ144" s="5"/>
    </row>
    <row r="145" spans="1:36" ht="15.75" customHeight="1">
      <c r="A145" s="5"/>
      <c r="B145" s="5"/>
      <c r="C145" s="6"/>
      <c r="D145" s="5"/>
      <c r="E145" s="6"/>
      <c r="F145" s="5"/>
      <c r="G145" s="6"/>
      <c r="H145" s="5"/>
      <c r="I145" s="6"/>
      <c r="J145" s="5"/>
      <c r="K145" s="6"/>
      <c r="L145" s="5"/>
      <c r="M145" s="6"/>
      <c r="N145" s="6"/>
      <c r="O145" s="6"/>
      <c r="P145" s="5"/>
      <c r="Q145" s="6"/>
      <c r="R145" s="5"/>
      <c r="S145" s="6"/>
      <c r="T145" s="6"/>
      <c r="U145" s="6"/>
      <c r="V145" s="5"/>
      <c r="W145" s="6"/>
      <c r="X145" s="5"/>
      <c r="Y145" s="6"/>
      <c r="Z145" s="6"/>
      <c r="AA145" s="6"/>
      <c r="AB145" s="5"/>
      <c r="AC145" s="6"/>
      <c r="AD145" s="5"/>
      <c r="AE145" s="6"/>
      <c r="AF145" s="6"/>
      <c r="AG145" s="6"/>
      <c r="AH145" s="5"/>
      <c r="AI145" s="5"/>
      <c r="AJ145" s="5"/>
    </row>
    <row r="146" spans="1:36" ht="15.75" customHeight="1">
      <c r="A146" s="5"/>
      <c r="B146" s="5"/>
      <c r="C146" s="6"/>
      <c r="D146" s="5"/>
      <c r="E146" s="6"/>
      <c r="F146" s="5"/>
      <c r="G146" s="6"/>
      <c r="H146" s="5"/>
      <c r="I146" s="6"/>
      <c r="J146" s="5"/>
      <c r="K146" s="6"/>
      <c r="L146" s="5"/>
      <c r="M146" s="6"/>
      <c r="N146" s="6"/>
      <c r="O146" s="6"/>
      <c r="P146" s="5"/>
      <c r="Q146" s="6"/>
      <c r="R146" s="5"/>
      <c r="S146" s="6"/>
      <c r="T146" s="6"/>
      <c r="U146" s="6"/>
      <c r="V146" s="5"/>
      <c r="W146" s="6"/>
      <c r="X146" s="5"/>
      <c r="Y146" s="6"/>
      <c r="Z146" s="6"/>
      <c r="AA146" s="6"/>
      <c r="AB146" s="5"/>
      <c r="AC146" s="6"/>
      <c r="AD146" s="5"/>
      <c r="AE146" s="6"/>
      <c r="AF146" s="6"/>
      <c r="AG146" s="6"/>
      <c r="AH146" s="5"/>
      <c r="AI146" s="5"/>
      <c r="AJ146" s="5"/>
    </row>
    <row r="147" spans="1:36" ht="15.75" customHeight="1">
      <c r="A147" s="5"/>
      <c r="B147" s="5"/>
      <c r="C147" s="6"/>
      <c r="D147" s="5"/>
      <c r="E147" s="6"/>
      <c r="F147" s="5"/>
      <c r="G147" s="6"/>
      <c r="H147" s="5"/>
      <c r="I147" s="6"/>
      <c r="J147" s="5"/>
      <c r="K147" s="6"/>
      <c r="L147" s="5"/>
      <c r="M147" s="6"/>
      <c r="N147" s="6"/>
      <c r="O147" s="6"/>
      <c r="P147" s="5"/>
      <c r="Q147" s="6"/>
      <c r="R147" s="5"/>
      <c r="S147" s="6"/>
      <c r="T147" s="6"/>
      <c r="U147" s="6"/>
      <c r="V147" s="5"/>
      <c r="W147" s="6"/>
      <c r="X147" s="5"/>
      <c r="Y147" s="6"/>
      <c r="Z147" s="6"/>
      <c r="AA147" s="6"/>
      <c r="AB147" s="5"/>
      <c r="AC147" s="6"/>
      <c r="AD147" s="5"/>
      <c r="AE147" s="6"/>
      <c r="AF147" s="6"/>
      <c r="AG147" s="6"/>
      <c r="AH147" s="5"/>
      <c r="AI147" s="5"/>
      <c r="AJ147" s="5"/>
    </row>
    <row r="148" spans="1:36" ht="15.75" customHeight="1">
      <c r="A148" s="5"/>
      <c r="B148" s="5"/>
      <c r="C148" s="6"/>
      <c r="D148" s="5"/>
      <c r="E148" s="6"/>
      <c r="F148" s="5"/>
      <c r="G148" s="6"/>
      <c r="H148" s="5"/>
      <c r="I148" s="6"/>
      <c r="J148" s="5"/>
      <c r="K148" s="6"/>
      <c r="L148" s="5"/>
      <c r="M148" s="6"/>
      <c r="N148" s="6"/>
      <c r="O148" s="6"/>
      <c r="P148" s="5"/>
      <c r="Q148" s="6"/>
      <c r="R148" s="5"/>
      <c r="S148" s="6"/>
      <c r="T148" s="6"/>
      <c r="U148" s="6"/>
      <c r="V148" s="5"/>
      <c r="W148" s="6"/>
      <c r="X148" s="5"/>
      <c r="Y148" s="6"/>
      <c r="Z148" s="6"/>
      <c r="AA148" s="6"/>
      <c r="AB148" s="5"/>
      <c r="AC148" s="6"/>
      <c r="AD148" s="5"/>
      <c r="AE148" s="6"/>
      <c r="AF148" s="6"/>
      <c r="AG148" s="6"/>
      <c r="AH148" s="5"/>
      <c r="AI148" s="5"/>
      <c r="AJ148" s="5"/>
    </row>
    <row r="149" spans="1:36" ht="15.75" customHeight="1">
      <c r="A149" s="5"/>
      <c r="B149" s="5"/>
      <c r="C149" s="6"/>
      <c r="D149" s="5"/>
      <c r="E149" s="6"/>
      <c r="F149" s="5"/>
      <c r="G149" s="6"/>
      <c r="H149" s="5"/>
      <c r="I149" s="6"/>
      <c r="J149" s="5"/>
      <c r="K149" s="6"/>
      <c r="L149" s="5"/>
      <c r="M149" s="6"/>
      <c r="N149" s="6"/>
      <c r="O149" s="6"/>
      <c r="P149" s="5"/>
      <c r="Q149" s="6"/>
      <c r="R149" s="5"/>
      <c r="S149" s="6"/>
      <c r="T149" s="6"/>
      <c r="U149" s="6"/>
      <c r="V149" s="5"/>
      <c r="W149" s="6"/>
      <c r="X149" s="5"/>
      <c r="Y149" s="6"/>
      <c r="Z149" s="6"/>
      <c r="AA149" s="6"/>
      <c r="AB149" s="5"/>
      <c r="AC149" s="6"/>
      <c r="AD149" s="5"/>
      <c r="AE149" s="6"/>
      <c r="AF149" s="6"/>
      <c r="AG149" s="6"/>
      <c r="AH149" s="5"/>
      <c r="AI149" s="5"/>
      <c r="AJ149" s="5"/>
    </row>
    <row r="150" spans="1:36" ht="15.75" customHeight="1">
      <c r="A150" s="5"/>
      <c r="B150" s="5"/>
      <c r="C150" s="6"/>
      <c r="D150" s="5"/>
      <c r="E150" s="6"/>
      <c r="F150" s="5"/>
      <c r="G150" s="6"/>
      <c r="H150" s="5"/>
      <c r="I150" s="6"/>
      <c r="J150" s="5"/>
      <c r="K150" s="6"/>
      <c r="L150" s="5"/>
      <c r="M150" s="6"/>
      <c r="N150" s="6"/>
      <c r="O150" s="6"/>
      <c r="P150" s="5"/>
      <c r="Q150" s="6"/>
      <c r="R150" s="5"/>
      <c r="S150" s="6"/>
      <c r="T150" s="6"/>
      <c r="U150" s="6"/>
      <c r="V150" s="5"/>
      <c r="W150" s="6"/>
      <c r="X150" s="5"/>
      <c r="Y150" s="6"/>
      <c r="Z150" s="6"/>
      <c r="AA150" s="6"/>
      <c r="AB150" s="5"/>
      <c r="AC150" s="6"/>
      <c r="AD150" s="5"/>
      <c r="AE150" s="6"/>
      <c r="AF150" s="6"/>
      <c r="AG150" s="6"/>
      <c r="AH150" s="5"/>
      <c r="AI150" s="5"/>
      <c r="AJ150" s="5"/>
    </row>
    <row r="151" spans="1:36" ht="15.75" customHeight="1">
      <c r="A151" s="5"/>
      <c r="B151" s="5"/>
      <c r="C151" s="6"/>
      <c r="D151" s="5"/>
      <c r="E151" s="6"/>
      <c r="F151" s="5"/>
      <c r="G151" s="6"/>
      <c r="H151" s="5"/>
      <c r="I151" s="6"/>
      <c r="J151" s="5"/>
      <c r="K151" s="6"/>
      <c r="L151" s="5"/>
      <c r="M151" s="6"/>
      <c r="N151" s="6"/>
      <c r="O151" s="6"/>
      <c r="P151" s="5"/>
      <c r="Q151" s="6"/>
      <c r="R151" s="5"/>
      <c r="S151" s="6"/>
      <c r="T151" s="6"/>
      <c r="U151" s="6"/>
      <c r="V151" s="5"/>
      <c r="W151" s="6"/>
      <c r="X151" s="5"/>
      <c r="Y151" s="6"/>
      <c r="Z151" s="6"/>
      <c r="AA151" s="6"/>
      <c r="AB151" s="5"/>
      <c r="AC151" s="6"/>
      <c r="AD151" s="5"/>
      <c r="AE151" s="6"/>
      <c r="AF151" s="6"/>
      <c r="AG151" s="6"/>
      <c r="AH151" s="5"/>
      <c r="AI151" s="5"/>
      <c r="AJ151" s="5"/>
    </row>
    <row r="152" spans="1:36" ht="15.75" customHeight="1">
      <c r="A152" s="5"/>
      <c r="B152" s="5"/>
      <c r="C152" s="6"/>
      <c r="D152" s="5"/>
      <c r="E152" s="6"/>
      <c r="F152" s="5"/>
      <c r="G152" s="6"/>
      <c r="H152" s="5"/>
      <c r="I152" s="6"/>
      <c r="J152" s="5"/>
      <c r="K152" s="6"/>
      <c r="L152" s="5"/>
      <c r="M152" s="6"/>
      <c r="N152" s="6"/>
      <c r="O152" s="6"/>
      <c r="P152" s="5"/>
      <c r="Q152" s="6"/>
      <c r="R152" s="5"/>
      <c r="S152" s="6"/>
      <c r="T152" s="6"/>
      <c r="U152" s="6"/>
      <c r="V152" s="5"/>
      <c r="W152" s="6"/>
      <c r="X152" s="5"/>
      <c r="Y152" s="6"/>
      <c r="Z152" s="6"/>
      <c r="AA152" s="6"/>
      <c r="AB152" s="5"/>
      <c r="AC152" s="6"/>
      <c r="AD152" s="5"/>
      <c r="AE152" s="6"/>
      <c r="AF152" s="6"/>
      <c r="AG152" s="6"/>
      <c r="AH152" s="5"/>
      <c r="AI152" s="5"/>
      <c r="AJ152" s="5"/>
    </row>
    <row r="153" spans="1:36" ht="15.75" customHeight="1">
      <c r="A153" s="5"/>
      <c r="B153" s="5"/>
      <c r="C153" s="6"/>
      <c r="D153" s="5"/>
      <c r="E153" s="6"/>
      <c r="F153" s="5"/>
      <c r="G153" s="6"/>
      <c r="H153" s="5"/>
      <c r="I153" s="6"/>
      <c r="J153" s="5"/>
      <c r="K153" s="6"/>
      <c r="L153" s="5"/>
      <c r="M153" s="6"/>
      <c r="N153" s="6"/>
      <c r="O153" s="6"/>
      <c r="P153" s="5"/>
      <c r="Q153" s="6"/>
      <c r="R153" s="5"/>
      <c r="S153" s="6"/>
      <c r="T153" s="6"/>
      <c r="U153" s="6"/>
      <c r="V153" s="5"/>
      <c r="W153" s="6"/>
      <c r="X153" s="5"/>
      <c r="Y153" s="6"/>
      <c r="Z153" s="6"/>
      <c r="AA153" s="6"/>
      <c r="AB153" s="5"/>
      <c r="AC153" s="6"/>
      <c r="AD153" s="5"/>
      <c r="AE153" s="6"/>
      <c r="AF153" s="6"/>
      <c r="AG153" s="6"/>
      <c r="AH153" s="5"/>
      <c r="AI153" s="5"/>
      <c r="AJ153" s="5"/>
    </row>
    <row r="154" spans="1:36" ht="15.75" customHeight="1">
      <c r="A154" s="5"/>
      <c r="B154" s="5"/>
      <c r="C154" s="6"/>
      <c r="D154" s="5"/>
      <c r="E154" s="6"/>
      <c r="F154" s="5"/>
      <c r="G154" s="6"/>
      <c r="H154" s="5"/>
      <c r="I154" s="6"/>
      <c r="J154" s="5"/>
      <c r="K154" s="6"/>
      <c r="L154" s="5"/>
      <c r="M154" s="6"/>
      <c r="N154" s="6"/>
      <c r="O154" s="6"/>
      <c r="P154" s="5"/>
      <c r="Q154" s="6"/>
      <c r="R154" s="5"/>
      <c r="S154" s="6"/>
      <c r="T154" s="6"/>
      <c r="U154" s="6"/>
      <c r="V154" s="5"/>
      <c r="W154" s="6"/>
      <c r="X154" s="5"/>
      <c r="Y154" s="6"/>
      <c r="Z154" s="6"/>
      <c r="AA154" s="6"/>
      <c r="AB154" s="5"/>
      <c r="AC154" s="6"/>
      <c r="AD154" s="5"/>
      <c r="AE154" s="6"/>
      <c r="AF154" s="6"/>
      <c r="AG154" s="6"/>
      <c r="AH154" s="5"/>
      <c r="AI154" s="5"/>
      <c r="AJ154" s="5"/>
    </row>
    <row r="155" spans="1:36" ht="15.75" customHeight="1">
      <c r="A155" s="5"/>
      <c r="B155" s="5"/>
      <c r="C155" s="6"/>
      <c r="D155" s="5"/>
      <c r="E155" s="6"/>
      <c r="F155" s="5"/>
      <c r="G155" s="6"/>
      <c r="H155" s="5"/>
      <c r="I155" s="6"/>
      <c r="J155" s="5"/>
      <c r="K155" s="6"/>
      <c r="L155" s="5"/>
      <c r="M155" s="6"/>
      <c r="N155" s="6"/>
      <c r="O155" s="6"/>
      <c r="P155" s="5"/>
      <c r="Q155" s="6"/>
      <c r="R155" s="5"/>
      <c r="S155" s="6"/>
      <c r="T155" s="6"/>
      <c r="U155" s="6"/>
      <c r="V155" s="5"/>
      <c r="W155" s="6"/>
      <c r="X155" s="5"/>
      <c r="Y155" s="6"/>
      <c r="Z155" s="6"/>
      <c r="AA155" s="6"/>
      <c r="AB155" s="5"/>
      <c r="AC155" s="6"/>
      <c r="AD155" s="5"/>
      <c r="AE155" s="6"/>
      <c r="AF155" s="6"/>
      <c r="AG155" s="6"/>
      <c r="AH155" s="5"/>
      <c r="AI155" s="5"/>
      <c r="AJ155" s="5"/>
    </row>
    <row r="156" spans="1:36" ht="15.75" customHeight="1">
      <c r="A156" s="5"/>
      <c r="B156" s="5"/>
      <c r="C156" s="6"/>
      <c r="D156" s="5"/>
      <c r="E156" s="6"/>
      <c r="F156" s="5"/>
      <c r="G156" s="6"/>
      <c r="H156" s="5"/>
      <c r="I156" s="6"/>
      <c r="J156" s="5"/>
      <c r="K156" s="6"/>
      <c r="L156" s="5"/>
      <c r="M156" s="6"/>
      <c r="N156" s="6"/>
      <c r="O156" s="6"/>
      <c r="P156" s="5"/>
      <c r="Q156" s="6"/>
      <c r="R156" s="5"/>
      <c r="S156" s="6"/>
      <c r="T156" s="6"/>
      <c r="U156" s="6"/>
      <c r="V156" s="5"/>
      <c r="W156" s="6"/>
      <c r="X156" s="5"/>
      <c r="Y156" s="6"/>
      <c r="Z156" s="6"/>
      <c r="AA156" s="6"/>
      <c r="AB156" s="5"/>
      <c r="AC156" s="6"/>
      <c r="AD156" s="5"/>
      <c r="AE156" s="6"/>
      <c r="AF156" s="6"/>
      <c r="AG156" s="6"/>
      <c r="AH156" s="5"/>
      <c r="AI156" s="5"/>
      <c r="AJ156" s="5"/>
    </row>
    <row r="157" spans="1:36" ht="15.75" customHeight="1">
      <c r="A157" s="5"/>
      <c r="B157" s="5"/>
      <c r="C157" s="6"/>
      <c r="D157" s="5"/>
      <c r="E157" s="6"/>
      <c r="F157" s="5"/>
      <c r="G157" s="6"/>
      <c r="H157" s="5"/>
      <c r="I157" s="6"/>
      <c r="J157" s="5"/>
      <c r="K157" s="6"/>
      <c r="L157" s="5"/>
      <c r="M157" s="6"/>
      <c r="N157" s="6"/>
      <c r="O157" s="6"/>
      <c r="P157" s="5"/>
      <c r="Q157" s="6"/>
      <c r="R157" s="5"/>
      <c r="S157" s="6"/>
      <c r="T157" s="6"/>
      <c r="U157" s="6"/>
      <c r="V157" s="5"/>
      <c r="W157" s="6"/>
      <c r="X157" s="5"/>
      <c r="Y157" s="6"/>
      <c r="Z157" s="6"/>
      <c r="AA157" s="6"/>
      <c r="AB157" s="5"/>
      <c r="AC157" s="6"/>
      <c r="AD157" s="5"/>
      <c r="AE157" s="6"/>
      <c r="AF157" s="6"/>
      <c r="AG157" s="6"/>
      <c r="AH157" s="5"/>
      <c r="AI157" s="5"/>
      <c r="AJ157" s="5"/>
    </row>
    <row r="158" spans="1:36" ht="15.75" customHeight="1">
      <c r="A158" s="5"/>
      <c r="B158" s="5"/>
      <c r="C158" s="6"/>
      <c r="D158" s="5"/>
      <c r="E158" s="6"/>
      <c r="F158" s="5"/>
      <c r="G158" s="6"/>
      <c r="H158" s="5"/>
      <c r="I158" s="6"/>
      <c r="J158" s="5"/>
      <c r="K158" s="6"/>
      <c r="L158" s="5"/>
      <c r="M158" s="6"/>
      <c r="N158" s="6"/>
      <c r="O158" s="6"/>
      <c r="P158" s="5"/>
      <c r="Q158" s="6"/>
      <c r="R158" s="5"/>
      <c r="S158" s="6"/>
      <c r="T158" s="6"/>
      <c r="U158" s="6"/>
      <c r="V158" s="5"/>
      <c r="W158" s="6"/>
      <c r="X158" s="5"/>
      <c r="Y158" s="6"/>
      <c r="Z158" s="6"/>
      <c r="AA158" s="6"/>
      <c r="AB158" s="5"/>
      <c r="AC158" s="6"/>
      <c r="AD158" s="5"/>
      <c r="AE158" s="6"/>
      <c r="AF158" s="6"/>
      <c r="AG158" s="6"/>
      <c r="AH158" s="5"/>
      <c r="AI158" s="5"/>
      <c r="AJ158" s="5"/>
    </row>
    <row r="159" spans="1:36" ht="15.75" customHeight="1">
      <c r="A159" s="5"/>
      <c r="B159" s="5"/>
      <c r="C159" s="6"/>
      <c r="D159" s="5"/>
      <c r="E159" s="6"/>
      <c r="F159" s="5"/>
      <c r="G159" s="6"/>
      <c r="H159" s="5"/>
      <c r="I159" s="6"/>
      <c r="J159" s="5"/>
      <c r="K159" s="6"/>
      <c r="L159" s="5"/>
      <c r="M159" s="6"/>
      <c r="N159" s="6"/>
      <c r="O159" s="6"/>
      <c r="P159" s="5"/>
      <c r="Q159" s="6"/>
      <c r="R159" s="5"/>
      <c r="S159" s="6"/>
      <c r="T159" s="6"/>
      <c r="U159" s="6"/>
      <c r="V159" s="5"/>
      <c r="W159" s="6"/>
      <c r="X159" s="5"/>
      <c r="Y159" s="6"/>
      <c r="Z159" s="6"/>
      <c r="AA159" s="6"/>
      <c r="AB159" s="5"/>
      <c r="AC159" s="6"/>
      <c r="AD159" s="5"/>
      <c r="AE159" s="6"/>
      <c r="AF159" s="6"/>
      <c r="AG159" s="6"/>
      <c r="AH159" s="5"/>
      <c r="AI159" s="5"/>
      <c r="AJ159" s="5"/>
    </row>
    <row r="160" spans="1:36" ht="15.75" customHeight="1">
      <c r="A160" s="5"/>
      <c r="B160" s="5"/>
      <c r="C160" s="6"/>
      <c r="D160" s="5"/>
      <c r="E160" s="6"/>
      <c r="F160" s="5"/>
      <c r="G160" s="6"/>
      <c r="H160" s="5"/>
      <c r="I160" s="6"/>
      <c r="J160" s="5"/>
      <c r="K160" s="6"/>
      <c r="L160" s="5"/>
      <c r="M160" s="6"/>
      <c r="N160" s="6"/>
      <c r="O160" s="6"/>
      <c r="P160" s="5"/>
      <c r="Q160" s="6"/>
      <c r="R160" s="5"/>
      <c r="S160" s="6"/>
      <c r="T160" s="6"/>
      <c r="U160" s="6"/>
      <c r="V160" s="5"/>
      <c r="W160" s="6"/>
      <c r="X160" s="5"/>
      <c r="Y160" s="6"/>
      <c r="Z160" s="6"/>
      <c r="AA160" s="6"/>
      <c r="AB160" s="5"/>
      <c r="AC160" s="6"/>
      <c r="AD160" s="5"/>
      <c r="AE160" s="6"/>
      <c r="AF160" s="6"/>
      <c r="AG160" s="6"/>
      <c r="AH160" s="5"/>
      <c r="AI160" s="5"/>
      <c r="AJ160" s="5"/>
    </row>
    <row r="161" spans="1:36" ht="15.75" customHeight="1">
      <c r="A161" s="5"/>
      <c r="B161" s="5"/>
      <c r="C161" s="6"/>
      <c r="D161" s="5"/>
      <c r="E161" s="6"/>
      <c r="F161" s="5"/>
      <c r="G161" s="6"/>
      <c r="H161" s="5"/>
      <c r="I161" s="6"/>
      <c r="J161" s="5"/>
      <c r="K161" s="6"/>
      <c r="L161" s="5"/>
      <c r="M161" s="6"/>
      <c r="N161" s="6"/>
      <c r="O161" s="6"/>
      <c r="P161" s="5"/>
      <c r="Q161" s="6"/>
      <c r="R161" s="5"/>
      <c r="S161" s="6"/>
      <c r="T161" s="6"/>
      <c r="U161" s="6"/>
      <c r="V161" s="5"/>
      <c r="W161" s="6"/>
      <c r="X161" s="5"/>
      <c r="Y161" s="6"/>
      <c r="Z161" s="6"/>
      <c r="AA161" s="6"/>
      <c r="AB161" s="5"/>
      <c r="AC161" s="6"/>
      <c r="AD161" s="5"/>
      <c r="AE161" s="6"/>
      <c r="AF161" s="6"/>
      <c r="AG161" s="6"/>
      <c r="AH161" s="5"/>
      <c r="AI161" s="5"/>
      <c r="AJ161" s="5"/>
    </row>
    <row r="162" spans="1:36" ht="15.75" customHeight="1">
      <c r="A162" s="5"/>
      <c r="B162" s="5"/>
      <c r="C162" s="6"/>
      <c r="D162" s="5"/>
      <c r="E162" s="6"/>
      <c r="F162" s="5"/>
      <c r="G162" s="6"/>
      <c r="H162" s="5"/>
      <c r="I162" s="6"/>
      <c r="J162" s="5"/>
      <c r="K162" s="6"/>
      <c r="L162" s="5"/>
      <c r="M162" s="6"/>
      <c r="N162" s="6"/>
      <c r="O162" s="6"/>
      <c r="P162" s="5"/>
      <c r="Q162" s="6"/>
      <c r="R162" s="5"/>
      <c r="S162" s="6"/>
      <c r="T162" s="6"/>
      <c r="U162" s="6"/>
      <c r="V162" s="5"/>
      <c r="W162" s="6"/>
      <c r="X162" s="5"/>
      <c r="Y162" s="6"/>
      <c r="Z162" s="6"/>
      <c r="AA162" s="6"/>
      <c r="AB162" s="5"/>
      <c r="AC162" s="6"/>
      <c r="AD162" s="5"/>
      <c r="AE162" s="6"/>
      <c r="AF162" s="6"/>
      <c r="AG162" s="6"/>
      <c r="AH162" s="5"/>
      <c r="AI162" s="5"/>
      <c r="AJ162" s="5"/>
    </row>
    <row r="163" spans="1:36" ht="15.75" customHeight="1">
      <c r="A163" s="5"/>
      <c r="B163" s="5"/>
      <c r="C163" s="6"/>
      <c r="D163" s="5"/>
      <c r="E163" s="6"/>
      <c r="F163" s="5"/>
      <c r="G163" s="6"/>
      <c r="H163" s="5"/>
      <c r="I163" s="6"/>
      <c r="J163" s="5"/>
      <c r="K163" s="6"/>
      <c r="L163" s="5"/>
      <c r="M163" s="6"/>
      <c r="N163" s="6"/>
      <c r="O163" s="6"/>
      <c r="P163" s="5"/>
      <c r="Q163" s="6"/>
      <c r="R163" s="5"/>
      <c r="S163" s="6"/>
      <c r="T163" s="6"/>
      <c r="U163" s="6"/>
      <c r="V163" s="5"/>
      <c r="W163" s="6"/>
      <c r="X163" s="5"/>
      <c r="Y163" s="6"/>
      <c r="Z163" s="6"/>
      <c r="AA163" s="6"/>
      <c r="AB163" s="5"/>
      <c r="AC163" s="6"/>
      <c r="AD163" s="5"/>
      <c r="AE163" s="6"/>
      <c r="AF163" s="6"/>
      <c r="AG163" s="6"/>
      <c r="AH163" s="5"/>
      <c r="AI163" s="5"/>
      <c r="AJ163" s="5"/>
    </row>
    <row r="164" spans="1:36" ht="15.75" customHeight="1">
      <c r="A164" s="5"/>
      <c r="B164" s="5"/>
      <c r="C164" s="6"/>
      <c r="D164" s="5"/>
      <c r="E164" s="6"/>
      <c r="F164" s="5"/>
      <c r="G164" s="6"/>
      <c r="H164" s="5"/>
      <c r="I164" s="6"/>
      <c r="J164" s="5"/>
      <c r="K164" s="6"/>
      <c r="L164" s="5"/>
      <c r="M164" s="6"/>
      <c r="N164" s="6"/>
      <c r="O164" s="6"/>
      <c r="P164" s="5"/>
      <c r="Q164" s="6"/>
      <c r="R164" s="5"/>
      <c r="S164" s="6"/>
      <c r="T164" s="6"/>
      <c r="U164" s="6"/>
      <c r="V164" s="5"/>
      <c r="W164" s="6"/>
      <c r="X164" s="5"/>
      <c r="Y164" s="6"/>
      <c r="Z164" s="6"/>
      <c r="AA164" s="6"/>
      <c r="AB164" s="5"/>
      <c r="AC164" s="6"/>
      <c r="AD164" s="5"/>
      <c r="AE164" s="6"/>
      <c r="AF164" s="6"/>
      <c r="AG164" s="6"/>
      <c r="AH164" s="5"/>
      <c r="AI164" s="5"/>
      <c r="AJ164" s="5"/>
    </row>
    <row r="165" spans="1:36" ht="15.75" customHeight="1">
      <c r="A165" s="5"/>
      <c r="B165" s="5"/>
      <c r="C165" s="6"/>
      <c r="D165" s="5"/>
      <c r="E165" s="6"/>
      <c r="F165" s="5"/>
      <c r="G165" s="6"/>
      <c r="H165" s="5"/>
      <c r="I165" s="6"/>
      <c r="J165" s="5"/>
      <c r="K165" s="6"/>
      <c r="L165" s="5"/>
      <c r="M165" s="6"/>
      <c r="N165" s="6"/>
      <c r="O165" s="6"/>
      <c r="P165" s="5"/>
      <c r="Q165" s="6"/>
      <c r="R165" s="5"/>
      <c r="S165" s="6"/>
      <c r="T165" s="6"/>
      <c r="U165" s="6"/>
      <c r="V165" s="5"/>
      <c r="W165" s="6"/>
      <c r="X165" s="5"/>
      <c r="Y165" s="6"/>
      <c r="Z165" s="6"/>
      <c r="AA165" s="6"/>
      <c r="AB165" s="5"/>
      <c r="AC165" s="6"/>
      <c r="AD165" s="5"/>
      <c r="AE165" s="6"/>
      <c r="AF165" s="6"/>
      <c r="AG165" s="6"/>
      <c r="AH165" s="5"/>
      <c r="AI165" s="5"/>
      <c r="AJ165" s="5"/>
    </row>
    <row r="166" spans="1:36" ht="15.75" customHeight="1">
      <c r="A166" s="5"/>
      <c r="B166" s="5"/>
      <c r="C166" s="6"/>
      <c r="D166" s="5"/>
      <c r="E166" s="6"/>
      <c r="F166" s="5"/>
      <c r="G166" s="6"/>
      <c r="H166" s="5"/>
      <c r="I166" s="6"/>
      <c r="J166" s="5"/>
      <c r="K166" s="6"/>
      <c r="L166" s="5"/>
      <c r="M166" s="6"/>
      <c r="N166" s="6"/>
      <c r="O166" s="6"/>
      <c r="P166" s="5"/>
      <c r="Q166" s="6"/>
      <c r="R166" s="5"/>
      <c r="S166" s="6"/>
      <c r="T166" s="6"/>
      <c r="U166" s="6"/>
      <c r="V166" s="5"/>
      <c r="W166" s="6"/>
      <c r="X166" s="5"/>
      <c r="Y166" s="6"/>
      <c r="Z166" s="6"/>
      <c r="AA166" s="6"/>
      <c r="AB166" s="5"/>
      <c r="AC166" s="6"/>
      <c r="AD166" s="5"/>
      <c r="AE166" s="6"/>
      <c r="AF166" s="6"/>
      <c r="AG166" s="6"/>
      <c r="AH166" s="5"/>
      <c r="AI166" s="5"/>
      <c r="AJ166" s="5"/>
    </row>
    <row r="167" spans="1:36" ht="15.75" customHeight="1">
      <c r="A167" s="5"/>
      <c r="B167" s="5"/>
      <c r="C167" s="6"/>
      <c r="D167" s="5"/>
      <c r="E167" s="6"/>
      <c r="F167" s="5"/>
      <c r="G167" s="6"/>
      <c r="H167" s="5"/>
      <c r="I167" s="6"/>
      <c r="J167" s="5"/>
      <c r="K167" s="6"/>
      <c r="L167" s="5"/>
      <c r="M167" s="6"/>
      <c r="N167" s="6"/>
      <c r="O167" s="6"/>
      <c r="P167" s="5"/>
      <c r="Q167" s="6"/>
      <c r="R167" s="5"/>
      <c r="S167" s="6"/>
      <c r="T167" s="6"/>
      <c r="U167" s="6"/>
      <c r="V167" s="5"/>
      <c r="W167" s="6"/>
      <c r="X167" s="5"/>
      <c r="Y167" s="6"/>
      <c r="Z167" s="6"/>
      <c r="AA167" s="6"/>
      <c r="AB167" s="5"/>
      <c r="AC167" s="6"/>
      <c r="AD167" s="5"/>
      <c r="AE167" s="6"/>
      <c r="AF167" s="6"/>
      <c r="AG167" s="6"/>
      <c r="AH167" s="5"/>
      <c r="AI167" s="5"/>
      <c r="AJ167" s="5"/>
    </row>
    <row r="168" spans="1:36" ht="15.75" customHeight="1">
      <c r="A168" s="5"/>
      <c r="B168" s="5"/>
      <c r="C168" s="6"/>
      <c r="D168" s="5"/>
      <c r="E168" s="6"/>
      <c r="F168" s="5"/>
      <c r="G168" s="6"/>
      <c r="H168" s="5"/>
      <c r="I168" s="6"/>
      <c r="J168" s="5"/>
      <c r="K168" s="6"/>
      <c r="L168" s="5"/>
      <c r="M168" s="6"/>
      <c r="N168" s="6"/>
      <c r="O168" s="6"/>
      <c r="P168" s="5"/>
      <c r="Q168" s="6"/>
      <c r="R168" s="5"/>
      <c r="S168" s="6"/>
      <c r="T168" s="6"/>
      <c r="U168" s="6"/>
      <c r="V168" s="5"/>
      <c r="W168" s="6"/>
      <c r="X168" s="5"/>
      <c r="Y168" s="6"/>
      <c r="Z168" s="6"/>
      <c r="AA168" s="6"/>
      <c r="AB168" s="5"/>
      <c r="AC168" s="6"/>
      <c r="AD168" s="5"/>
      <c r="AE168" s="6"/>
      <c r="AF168" s="6"/>
      <c r="AG168" s="6"/>
      <c r="AH168" s="5"/>
      <c r="AI168" s="5"/>
      <c r="AJ168" s="5"/>
    </row>
    <row r="169" spans="1:36" ht="15.75" customHeight="1">
      <c r="A169" s="5"/>
      <c r="B169" s="5"/>
      <c r="C169" s="6"/>
      <c r="D169" s="5"/>
      <c r="E169" s="6"/>
      <c r="F169" s="5"/>
      <c r="G169" s="6"/>
      <c r="H169" s="5"/>
      <c r="I169" s="6"/>
      <c r="J169" s="5"/>
      <c r="K169" s="6"/>
      <c r="L169" s="5"/>
      <c r="M169" s="6"/>
      <c r="N169" s="6"/>
      <c r="O169" s="6"/>
      <c r="P169" s="5"/>
      <c r="Q169" s="6"/>
      <c r="R169" s="5"/>
      <c r="S169" s="6"/>
      <c r="T169" s="6"/>
      <c r="U169" s="6"/>
      <c r="V169" s="5"/>
      <c r="W169" s="6"/>
      <c r="X169" s="5"/>
      <c r="Y169" s="6"/>
      <c r="Z169" s="6"/>
      <c r="AA169" s="6"/>
      <c r="AB169" s="5"/>
      <c r="AC169" s="6"/>
      <c r="AD169" s="5"/>
      <c r="AE169" s="6"/>
      <c r="AF169" s="6"/>
      <c r="AG169" s="6"/>
      <c r="AH169" s="5"/>
      <c r="AI169" s="5"/>
      <c r="AJ169" s="5"/>
    </row>
    <row r="170" spans="1:36" ht="15.75" customHeight="1">
      <c r="A170" s="5"/>
      <c r="B170" s="5"/>
      <c r="C170" s="6"/>
      <c r="D170" s="5"/>
      <c r="E170" s="6"/>
      <c r="F170" s="5"/>
      <c r="G170" s="6"/>
      <c r="H170" s="5"/>
      <c r="I170" s="6"/>
      <c r="J170" s="5"/>
      <c r="K170" s="6"/>
      <c r="L170" s="5"/>
      <c r="M170" s="6"/>
      <c r="N170" s="6"/>
      <c r="O170" s="6"/>
      <c r="P170" s="5"/>
      <c r="Q170" s="6"/>
      <c r="R170" s="5"/>
      <c r="S170" s="6"/>
      <c r="T170" s="6"/>
      <c r="U170" s="6"/>
      <c r="V170" s="5"/>
      <c r="W170" s="6"/>
      <c r="X170" s="5"/>
      <c r="Y170" s="6"/>
      <c r="Z170" s="6"/>
      <c r="AA170" s="6"/>
      <c r="AB170" s="5"/>
      <c r="AC170" s="6"/>
      <c r="AD170" s="5"/>
      <c r="AE170" s="6"/>
      <c r="AF170" s="6"/>
      <c r="AG170" s="6"/>
      <c r="AH170" s="5"/>
      <c r="AI170" s="5"/>
      <c r="AJ170" s="5"/>
    </row>
    <row r="171" spans="1:36" ht="15.75" customHeight="1">
      <c r="A171" s="5"/>
      <c r="B171" s="5"/>
      <c r="C171" s="6"/>
      <c r="D171" s="5"/>
      <c r="E171" s="6"/>
      <c r="F171" s="5"/>
      <c r="G171" s="6"/>
      <c r="H171" s="5"/>
      <c r="I171" s="6"/>
      <c r="J171" s="5"/>
      <c r="K171" s="6"/>
      <c r="L171" s="5"/>
      <c r="M171" s="6"/>
      <c r="N171" s="6"/>
      <c r="O171" s="6"/>
      <c r="P171" s="5"/>
      <c r="Q171" s="6"/>
      <c r="R171" s="5"/>
      <c r="S171" s="6"/>
      <c r="T171" s="6"/>
      <c r="U171" s="6"/>
      <c r="V171" s="5"/>
      <c r="W171" s="6"/>
      <c r="X171" s="5"/>
      <c r="Y171" s="6"/>
      <c r="Z171" s="6"/>
      <c r="AA171" s="6"/>
      <c r="AB171" s="5"/>
      <c r="AC171" s="6"/>
      <c r="AD171" s="5"/>
      <c r="AE171" s="6"/>
      <c r="AF171" s="6"/>
      <c r="AG171" s="6"/>
      <c r="AH171" s="5"/>
      <c r="AI171" s="5"/>
      <c r="AJ171" s="5"/>
    </row>
    <row r="172" spans="1:36" ht="15.75" customHeight="1">
      <c r="A172" s="5"/>
      <c r="B172" s="5"/>
      <c r="C172" s="6"/>
      <c r="D172" s="5"/>
      <c r="E172" s="6"/>
      <c r="F172" s="5"/>
      <c r="G172" s="6"/>
      <c r="H172" s="5"/>
      <c r="I172" s="6"/>
      <c r="J172" s="5"/>
      <c r="K172" s="6"/>
      <c r="L172" s="5"/>
      <c r="M172" s="6"/>
      <c r="N172" s="6"/>
      <c r="O172" s="6"/>
      <c r="P172" s="5"/>
      <c r="Q172" s="6"/>
      <c r="R172" s="5"/>
      <c r="S172" s="6"/>
      <c r="T172" s="6"/>
      <c r="U172" s="6"/>
      <c r="V172" s="5"/>
      <c r="W172" s="6"/>
      <c r="X172" s="5"/>
      <c r="Y172" s="6"/>
      <c r="Z172" s="6"/>
      <c r="AA172" s="6"/>
      <c r="AB172" s="5"/>
      <c r="AC172" s="6"/>
      <c r="AD172" s="5"/>
      <c r="AE172" s="6"/>
      <c r="AF172" s="6"/>
      <c r="AG172" s="6"/>
      <c r="AH172" s="5"/>
      <c r="AI172" s="5"/>
      <c r="AJ172" s="5"/>
    </row>
    <row r="173" spans="1:36" ht="15.75" customHeight="1">
      <c r="A173" s="5"/>
      <c r="B173" s="5"/>
      <c r="C173" s="6"/>
      <c r="D173" s="5"/>
      <c r="E173" s="6"/>
      <c r="F173" s="5"/>
      <c r="G173" s="6"/>
      <c r="H173" s="5"/>
      <c r="I173" s="6"/>
      <c r="J173" s="5"/>
      <c r="K173" s="6"/>
      <c r="L173" s="5"/>
      <c r="M173" s="6"/>
      <c r="N173" s="6"/>
      <c r="O173" s="6"/>
      <c r="P173" s="5"/>
      <c r="Q173" s="6"/>
      <c r="R173" s="5"/>
      <c r="S173" s="6"/>
      <c r="T173" s="6"/>
      <c r="U173" s="6"/>
      <c r="V173" s="5"/>
      <c r="W173" s="6"/>
      <c r="X173" s="5"/>
      <c r="Y173" s="6"/>
      <c r="Z173" s="6"/>
      <c r="AA173" s="6"/>
      <c r="AB173" s="5"/>
      <c r="AC173" s="6"/>
      <c r="AD173" s="5"/>
      <c r="AE173" s="6"/>
      <c r="AF173" s="6"/>
      <c r="AG173" s="6"/>
      <c r="AH173" s="5"/>
      <c r="AI173" s="5"/>
      <c r="AJ173" s="5"/>
    </row>
    <row r="174" spans="1:36" ht="15.75" customHeight="1">
      <c r="A174" s="5"/>
      <c r="B174" s="5"/>
      <c r="C174" s="6"/>
      <c r="D174" s="5"/>
      <c r="E174" s="6"/>
      <c r="F174" s="5"/>
      <c r="G174" s="6"/>
      <c r="H174" s="5"/>
      <c r="I174" s="6"/>
      <c r="J174" s="5"/>
      <c r="K174" s="6"/>
      <c r="L174" s="5"/>
      <c r="M174" s="6"/>
      <c r="N174" s="6"/>
      <c r="O174" s="6"/>
      <c r="P174" s="5"/>
      <c r="Q174" s="6"/>
      <c r="R174" s="5"/>
      <c r="S174" s="6"/>
      <c r="T174" s="6"/>
      <c r="U174" s="6"/>
      <c r="V174" s="5"/>
      <c r="W174" s="6"/>
      <c r="X174" s="5"/>
      <c r="Y174" s="6"/>
      <c r="Z174" s="6"/>
      <c r="AA174" s="6"/>
      <c r="AB174" s="5"/>
      <c r="AC174" s="6"/>
      <c r="AD174" s="5"/>
      <c r="AE174" s="6"/>
      <c r="AF174" s="6"/>
      <c r="AG174" s="6"/>
      <c r="AH174" s="5"/>
      <c r="AI174" s="5"/>
      <c r="AJ174" s="5"/>
    </row>
    <row r="175" spans="1:36" ht="15.75" customHeight="1">
      <c r="A175" s="5"/>
      <c r="B175" s="5"/>
      <c r="C175" s="6"/>
      <c r="D175" s="5"/>
      <c r="E175" s="6"/>
      <c r="F175" s="5"/>
      <c r="G175" s="6"/>
      <c r="H175" s="5"/>
      <c r="I175" s="6"/>
      <c r="J175" s="5"/>
      <c r="K175" s="6"/>
      <c r="L175" s="5"/>
      <c r="M175" s="6"/>
      <c r="N175" s="6"/>
      <c r="O175" s="6"/>
      <c r="P175" s="5"/>
      <c r="Q175" s="6"/>
      <c r="R175" s="5"/>
      <c r="S175" s="6"/>
      <c r="T175" s="6"/>
      <c r="U175" s="6"/>
      <c r="V175" s="5"/>
      <c r="W175" s="6"/>
      <c r="X175" s="5"/>
      <c r="Y175" s="6"/>
      <c r="Z175" s="6"/>
      <c r="AA175" s="6"/>
      <c r="AB175" s="5"/>
      <c r="AC175" s="6"/>
      <c r="AD175" s="5"/>
      <c r="AE175" s="6"/>
      <c r="AF175" s="6"/>
      <c r="AG175" s="6"/>
      <c r="AH175" s="5"/>
      <c r="AI175" s="5"/>
      <c r="AJ175" s="5"/>
    </row>
    <row r="176" spans="1:36" ht="15.75" customHeight="1">
      <c r="A176" s="5"/>
      <c r="B176" s="5"/>
      <c r="C176" s="6"/>
      <c r="D176" s="5"/>
      <c r="E176" s="6"/>
      <c r="F176" s="5"/>
      <c r="G176" s="6"/>
      <c r="H176" s="5"/>
      <c r="I176" s="6"/>
      <c r="J176" s="5"/>
      <c r="K176" s="6"/>
      <c r="L176" s="5"/>
      <c r="M176" s="6"/>
      <c r="N176" s="6"/>
      <c r="O176" s="6"/>
      <c r="P176" s="5"/>
      <c r="Q176" s="6"/>
      <c r="R176" s="5"/>
      <c r="S176" s="6"/>
      <c r="T176" s="6"/>
      <c r="U176" s="6"/>
      <c r="V176" s="5"/>
      <c r="W176" s="6"/>
      <c r="X176" s="5"/>
      <c r="Y176" s="6"/>
      <c r="Z176" s="6"/>
      <c r="AA176" s="6"/>
      <c r="AB176" s="5"/>
      <c r="AC176" s="6"/>
      <c r="AD176" s="5"/>
      <c r="AE176" s="6"/>
      <c r="AF176" s="6"/>
      <c r="AG176" s="6"/>
      <c r="AH176" s="5"/>
      <c r="AI176" s="5"/>
      <c r="AJ176" s="5"/>
    </row>
    <row r="177" spans="1:36" ht="15.75" customHeight="1">
      <c r="A177" s="5"/>
      <c r="B177" s="5"/>
      <c r="C177" s="6"/>
      <c r="D177" s="5"/>
      <c r="E177" s="6"/>
      <c r="F177" s="5"/>
      <c r="G177" s="6"/>
      <c r="H177" s="5"/>
      <c r="I177" s="6"/>
      <c r="J177" s="5"/>
      <c r="K177" s="6"/>
      <c r="L177" s="5"/>
      <c r="M177" s="6"/>
      <c r="N177" s="6"/>
      <c r="O177" s="6"/>
      <c r="P177" s="5"/>
      <c r="Q177" s="6"/>
      <c r="R177" s="5"/>
      <c r="S177" s="6"/>
      <c r="T177" s="6"/>
      <c r="U177" s="6"/>
      <c r="V177" s="5"/>
      <c r="W177" s="6"/>
      <c r="X177" s="5"/>
      <c r="Y177" s="6"/>
      <c r="Z177" s="6"/>
      <c r="AA177" s="6"/>
      <c r="AB177" s="5"/>
      <c r="AC177" s="6"/>
      <c r="AD177" s="5"/>
      <c r="AE177" s="6"/>
      <c r="AF177" s="6"/>
      <c r="AG177" s="6"/>
      <c r="AH177" s="5"/>
      <c r="AI177" s="5"/>
      <c r="AJ177" s="5"/>
    </row>
    <row r="178" spans="1:36" ht="15.75" customHeight="1">
      <c r="A178" s="5"/>
      <c r="B178" s="5"/>
      <c r="C178" s="6"/>
      <c r="D178" s="5"/>
      <c r="E178" s="6"/>
      <c r="F178" s="5"/>
      <c r="G178" s="6"/>
      <c r="H178" s="5"/>
      <c r="I178" s="6"/>
      <c r="J178" s="5"/>
      <c r="K178" s="6"/>
      <c r="L178" s="5"/>
      <c r="M178" s="6"/>
      <c r="N178" s="6"/>
      <c r="O178" s="6"/>
      <c r="P178" s="5"/>
      <c r="Q178" s="6"/>
      <c r="R178" s="5"/>
      <c r="S178" s="6"/>
      <c r="T178" s="6"/>
      <c r="U178" s="6"/>
      <c r="V178" s="5"/>
      <c r="W178" s="6"/>
      <c r="X178" s="5"/>
      <c r="Y178" s="6"/>
      <c r="Z178" s="6"/>
      <c r="AA178" s="6"/>
      <c r="AB178" s="5"/>
      <c r="AC178" s="6"/>
      <c r="AD178" s="5"/>
      <c r="AE178" s="6"/>
      <c r="AF178" s="6"/>
      <c r="AG178" s="6"/>
      <c r="AH178" s="5"/>
      <c r="AI178" s="5"/>
      <c r="AJ178" s="5"/>
    </row>
    <row r="179" spans="1:36" ht="15.75" customHeight="1">
      <c r="A179" s="5"/>
      <c r="B179" s="5"/>
      <c r="C179" s="6"/>
      <c r="D179" s="5"/>
      <c r="E179" s="6"/>
      <c r="F179" s="5"/>
      <c r="G179" s="6"/>
      <c r="H179" s="5"/>
      <c r="I179" s="6"/>
      <c r="J179" s="5"/>
      <c r="K179" s="6"/>
      <c r="L179" s="5"/>
      <c r="M179" s="6"/>
      <c r="N179" s="6"/>
      <c r="O179" s="6"/>
      <c r="P179" s="5"/>
      <c r="Q179" s="6"/>
      <c r="R179" s="5"/>
      <c r="S179" s="6"/>
      <c r="T179" s="6"/>
      <c r="U179" s="6"/>
      <c r="V179" s="5"/>
      <c r="W179" s="6"/>
      <c r="X179" s="5"/>
      <c r="Y179" s="6"/>
      <c r="Z179" s="6"/>
      <c r="AA179" s="6"/>
      <c r="AB179" s="5"/>
      <c r="AC179" s="6"/>
      <c r="AD179" s="5"/>
      <c r="AE179" s="6"/>
      <c r="AF179" s="6"/>
      <c r="AG179" s="6"/>
      <c r="AH179" s="5"/>
      <c r="AI179" s="5"/>
      <c r="AJ179" s="5"/>
    </row>
    <row r="180" spans="1:36" ht="15.75" customHeight="1">
      <c r="A180" s="5"/>
      <c r="B180" s="5"/>
      <c r="C180" s="6"/>
      <c r="D180" s="5"/>
      <c r="E180" s="6"/>
      <c r="F180" s="5"/>
      <c r="G180" s="6"/>
      <c r="H180" s="5"/>
      <c r="I180" s="6"/>
      <c r="J180" s="5"/>
      <c r="K180" s="6"/>
      <c r="L180" s="5"/>
      <c r="M180" s="6"/>
      <c r="N180" s="6"/>
      <c r="O180" s="6"/>
      <c r="P180" s="5"/>
      <c r="Q180" s="6"/>
      <c r="R180" s="5"/>
      <c r="S180" s="6"/>
      <c r="T180" s="6"/>
      <c r="U180" s="6"/>
      <c r="V180" s="5"/>
      <c r="W180" s="6"/>
      <c r="X180" s="5"/>
      <c r="Y180" s="6"/>
      <c r="Z180" s="6"/>
      <c r="AA180" s="6"/>
      <c r="AB180" s="5"/>
      <c r="AC180" s="6"/>
      <c r="AD180" s="5"/>
      <c r="AE180" s="6"/>
      <c r="AF180" s="6"/>
      <c r="AG180" s="6"/>
      <c r="AH180" s="5"/>
      <c r="AI180" s="5"/>
      <c r="AJ180" s="5"/>
    </row>
    <row r="181" spans="1:36" ht="15.75" customHeight="1">
      <c r="A181" s="5"/>
      <c r="B181" s="5"/>
      <c r="C181" s="6"/>
      <c r="D181" s="5"/>
      <c r="E181" s="6"/>
      <c r="F181" s="5"/>
      <c r="G181" s="6"/>
      <c r="H181" s="5"/>
      <c r="I181" s="6"/>
      <c r="J181" s="5"/>
      <c r="K181" s="6"/>
      <c r="L181" s="5"/>
      <c r="M181" s="6"/>
      <c r="N181" s="6"/>
      <c r="O181" s="6"/>
      <c r="P181" s="5"/>
      <c r="Q181" s="6"/>
      <c r="R181" s="5"/>
      <c r="S181" s="6"/>
      <c r="T181" s="6"/>
      <c r="U181" s="6"/>
      <c r="V181" s="5"/>
      <c r="W181" s="6"/>
      <c r="X181" s="5"/>
      <c r="Y181" s="6"/>
      <c r="Z181" s="6"/>
      <c r="AA181" s="6"/>
      <c r="AB181" s="5"/>
      <c r="AC181" s="6"/>
      <c r="AD181" s="5"/>
      <c r="AE181" s="6"/>
      <c r="AF181" s="6"/>
      <c r="AG181" s="6"/>
      <c r="AH181" s="5"/>
      <c r="AI181" s="5"/>
      <c r="AJ181" s="5"/>
    </row>
    <row r="182" spans="1:36" ht="15.75" customHeight="1">
      <c r="A182" s="5"/>
      <c r="B182" s="5"/>
      <c r="C182" s="6"/>
      <c r="D182" s="5"/>
      <c r="E182" s="6"/>
      <c r="F182" s="5"/>
      <c r="G182" s="6"/>
      <c r="H182" s="5"/>
      <c r="I182" s="6"/>
      <c r="J182" s="5"/>
      <c r="K182" s="6"/>
      <c r="L182" s="5"/>
      <c r="M182" s="6"/>
      <c r="N182" s="6"/>
      <c r="O182" s="6"/>
      <c r="P182" s="5"/>
      <c r="Q182" s="6"/>
      <c r="R182" s="5"/>
      <c r="S182" s="6"/>
      <c r="T182" s="6"/>
      <c r="U182" s="6"/>
      <c r="V182" s="5"/>
      <c r="W182" s="6"/>
      <c r="X182" s="5"/>
      <c r="Y182" s="6"/>
      <c r="Z182" s="6"/>
      <c r="AA182" s="6"/>
      <c r="AB182" s="5"/>
      <c r="AC182" s="6"/>
      <c r="AD182" s="5"/>
      <c r="AE182" s="6"/>
      <c r="AF182" s="6"/>
      <c r="AG182" s="6"/>
      <c r="AH182" s="5"/>
      <c r="AI182" s="5"/>
      <c r="AJ182" s="5"/>
    </row>
    <row r="183" spans="1:36" ht="15.75" customHeight="1">
      <c r="A183" s="5"/>
      <c r="B183" s="5"/>
      <c r="C183" s="6"/>
      <c r="D183" s="5"/>
      <c r="E183" s="6"/>
      <c r="F183" s="5"/>
      <c r="G183" s="6"/>
      <c r="H183" s="5"/>
      <c r="I183" s="6"/>
      <c r="J183" s="5"/>
      <c r="K183" s="6"/>
      <c r="L183" s="5"/>
      <c r="M183" s="6"/>
      <c r="N183" s="6"/>
      <c r="O183" s="6"/>
      <c r="P183" s="5"/>
      <c r="Q183" s="6"/>
      <c r="R183" s="5"/>
      <c r="S183" s="6"/>
      <c r="T183" s="6"/>
      <c r="U183" s="6"/>
      <c r="V183" s="5"/>
      <c r="W183" s="6"/>
      <c r="X183" s="5"/>
      <c r="Y183" s="6"/>
      <c r="Z183" s="6"/>
      <c r="AA183" s="6"/>
      <c r="AB183" s="5"/>
      <c r="AC183" s="6"/>
      <c r="AD183" s="5"/>
      <c r="AE183" s="6"/>
      <c r="AF183" s="6"/>
      <c r="AG183" s="6"/>
      <c r="AH183" s="5"/>
      <c r="AI183" s="5"/>
      <c r="AJ183" s="5"/>
    </row>
    <row r="184" spans="1:36" ht="15.75" customHeight="1">
      <c r="A184" s="5"/>
      <c r="B184" s="5"/>
      <c r="C184" s="6"/>
      <c r="D184" s="5"/>
      <c r="E184" s="6"/>
      <c r="F184" s="5"/>
      <c r="G184" s="6"/>
      <c r="H184" s="5"/>
      <c r="I184" s="6"/>
      <c r="J184" s="5"/>
      <c r="K184" s="6"/>
      <c r="L184" s="5"/>
      <c r="M184" s="6"/>
      <c r="N184" s="6"/>
      <c r="O184" s="6"/>
      <c r="P184" s="5"/>
      <c r="Q184" s="6"/>
      <c r="R184" s="5"/>
      <c r="S184" s="6"/>
      <c r="T184" s="6"/>
      <c r="U184" s="6"/>
      <c r="V184" s="5"/>
      <c r="W184" s="6"/>
      <c r="X184" s="5"/>
      <c r="Y184" s="6"/>
      <c r="Z184" s="6"/>
      <c r="AA184" s="6"/>
      <c r="AB184" s="5"/>
      <c r="AC184" s="6"/>
      <c r="AD184" s="5"/>
      <c r="AE184" s="6"/>
      <c r="AF184" s="6"/>
      <c r="AG184" s="6"/>
      <c r="AH184" s="5"/>
      <c r="AI184" s="5"/>
      <c r="AJ184" s="5"/>
    </row>
    <row r="185" spans="1:36" ht="15.75" customHeight="1">
      <c r="A185" s="5"/>
      <c r="B185" s="5"/>
      <c r="C185" s="6"/>
      <c r="D185" s="5"/>
      <c r="E185" s="6"/>
      <c r="F185" s="5"/>
      <c r="G185" s="6"/>
      <c r="H185" s="5"/>
      <c r="I185" s="6"/>
      <c r="J185" s="5"/>
      <c r="K185" s="6"/>
      <c r="L185" s="5"/>
      <c r="M185" s="6"/>
      <c r="N185" s="6"/>
      <c r="O185" s="6"/>
      <c r="P185" s="5"/>
      <c r="Q185" s="6"/>
      <c r="R185" s="5"/>
      <c r="S185" s="6"/>
      <c r="T185" s="6"/>
      <c r="U185" s="6"/>
      <c r="V185" s="5"/>
      <c r="W185" s="6"/>
      <c r="X185" s="5"/>
      <c r="Y185" s="6"/>
      <c r="Z185" s="6"/>
      <c r="AA185" s="6"/>
      <c r="AB185" s="5"/>
      <c r="AC185" s="6"/>
      <c r="AD185" s="5"/>
      <c r="AE185" s="6"/>
      <c r="AF185" s="6"/>
      <c r="AG185" s="6"/>
      <c r="AH185" s="5"/>
      <c r="AI185" s="5"/>
      <c r="AJ185" s="5"/>
    </row>
    <row r="186" spans="1:36" ht="15.75" customHeight="1">
      <c r="A186" s="5"/>
      <c r="B186" s="5"/>
      <c r="C186" s="6"/>
      <c r="D186" s="5"/>
      <c r="E186" s="6"/>
      <c r="F186" s="5"/>
      <c r="G186" s="6"/>
      <c r="H186" s="5"/>
      <c r="I186" s="6"/>
      <c r="J186" s="5"/>
      <c r="K186" s="6"/>
      <c r="L186" s="5"/>
      <c r="M186" s="6"/>
      <c r="N186" s="6"/>
      <c r="O186" s="6"/>
      <c r="P186" s="5"/>
      <c r="Q186" s="6"/>
      <c r="R186" s="5"/>
      <c r="S186" s="6"/>
      <c r="T186" s="6"/>
      <c r="U186" s="6"/>
      <c r="V186" s="5"/>
      <c r="W186" s="6"/>
      <c r="X186" s="5"/>
      <c r="Y186" s="6"/>
      <c r="Z186" s="6"/>
      <c r="AA186" s="6"/>
      <c r="AB186" s="5"/>
      <c r="AC186" s="6"/>
      <c r="AD186" s="5"/>
      <c r="AE186" s="6"/>
      <c r="AF186" s="6"/>
      <c r="AG186" s="6"/>
      <c r="AH186" s="5"/>
      <c r="AI186" s="5"/>
      <c r="AJ186" s="5"/>
    </row>
    <row r="187" spans="1:36" ht="15.75" customHeight="1">
      <c r="A187" s="5"/>
      <c r="B187" s="5"/>
      <c r="C187" s="6"/>
      <c r="D187" s="5"/>
      <c r="E187" s="6"/>
      <c r="F187" s="5"/>
      <c r="G187" s="6"/>
      <c r="H187" s="5"/>
      <c r="I187" s="6"/>
      <c r="J187" s="5"/>
      <c r="K187" s="6"/>
      <c r="L187" s="5"/>
      <c r="M187" s="6"/>
      <c r="N187" s="6"/>
      <c r="O187" s="6"/>
      <c r="P187" s="5"/>
      <c r="Q187" s="6"/>
      <c r="R187" s="5"/>
      <c r="S187" s="6"/>
      <c r="T187" s="6"/>
      <c r="U187" s="6"/>
      <c r="V187" s="5"/>
      <c r="W187" s="6"/>
      <c r="X187" s="5"/>
      <c r="Y187" s="6"/>
      <c r="Z187" s="6"/>
      <c r="AA187" s="6"/>
      <c r="AB187" s="5"/>
      <c r="AC187" s="6"/>
      <c r="AD187" s="5"/>
      <c r="AE187" s="6"/>
      <c r="AF187" s="6"/>
      <c r="AG187" s="6"/>
      <c r="AH187" s="5"/>
      <c r="AI187" s="5"/>
      <c r="AJ187" s="5"/>
    </row>
    <row r="188" spans="1:36" ht="15.75" customHeight="1">
      <c r="A188" s="5"/>
      <c r="B188" s="5"/>
      <c r="C188" s="6"/>
      <c r="D188" s="5"/>
      <c r="E188" s="6"/>
      <c r="F188" s="5"/>
      <c r="G188" s="6"/>
      <c r="H188" s="5"/>
      <c r="I188" s="6"/>
      <c r="J188" s="5"/>
      <c r="K188" s="6"/>
      <c r="L188" s="5"/>
      <c r="M188" s="6"/>
      <c r="N188" s="6"/>
      <c r="O188" s="6"/>
      <c r="P188" s="5"/>
      <c r="Q188" s="6"/>
      <c r="R188" s="5"/>
      <c r="S188" s="6"/>
      <c r="T188" s="6"/>
      <c r="U188" s="6"/>
      <c r="V188" s="5"/>
      <c r="W188" s="6"/>
      <c r="X188" s="5"/>
      <c r="Y188" s="6"/>
      <c r="Z188" s="6"/>
      <c r="AA188" s="6"/>
      <c r="AB188" s="5"/>
      <c r="AC188" s="6"/>
      <c r="AD188" s="5"/>
      <c r="AE188" s="6"/>
      <c r="AF188" s="6"/>
      <c r="AG188" s="6"/>
      <c r="AH188" s="5"/>
      <c r="AI188" s="5"/>
      <c r="AJ188" s="5"/>
    </row>
    <row r="189" spans="1:36" ht="15.75" customHeight="1">
      <c r="A189" s="5"/>
      <c r="B189" s="5"/>
      <c r="C189" s="6"/>
      <c r="D189" s="5"/>
      <c r="E189" s="6"/>
      <c r="F189" s="5"/>
      <c r="G189" s="6"/>
      <c r="H189" s="5"/>
      <c r="I189" s="6"/>
      <c r="J189" s="5"/>
      <c r="K189" s="6"/>
      <c r="L189" s="5"/>
      <c r="M189" s="6"/>
      <c r="N189" s="6"/>
      <c r="O189" s="6"/>
      <c r="P189" s="5"/>
      <c r="Q189" s="6"/>
      <c r="R189" s="5"/>
      <c r="S189" s="6"/>
      <c r="T189" s="6"/>
      <c r="U189" s="6"/>
      <c r="V189" s="5"/>
      <c r="W189" s="6"/>
      <c r="X189" s="5"/>
      <c r="Y189" s="6"/>
      <c r="Z189" s="6"/>
      <c r="AA189" s="6"/>
      <c r="AB189" s="5"/>
      <c r="AC189" s="6"/>
      <c r="AD189" s="5"/>
      <c r="AE189" s="6"/>
      <c r="AF189" s="6"/>
      <c r="AG189" s="6"/>
      <c r="AH189" s="5"/>
      <c r="AI189" s="5"/>
      <c r="AJ189" s="5"/>
    </row>
    <row r="190" spans="1:36" ht="15.75" customHeight="1">
      <c r="A190" s="5"/>
      <c r="B190" s="5"/>
      <c r="C190" s="6"/>
      <c r="D190" s="5"/>
      <c r="E190" s="6"/>
      <c r="F190" s="5"/>
      <c r="G190" s="6"/>
      <c r="H190" s="5"/>
      <c r="I190" s="6"/>
      <c r="J190" s="5"/>
      <c r="K190" s="6"/>
      <c r="L190" s="5"/>
      <c r="M190" s="6"/>
      <c r="N190" s="6"/>
      <c r="O190" s="6"/>
      <c r="P190" s="5"/>
      <c r="Q190" s="6"/>
      <c r="R190" s="5"/>
      <c r="S190" s="6"/>
      <c r="T190" s="6"/>
      <c r="U190" s="6"/>
      <c r="V190" s="5"/>
      <c r="W190" s="6"/>
      <c r="X190" s="5"/>
      <c r="Y190" s="6"/>
      <c r="Z190" s="6"/>
      <c r="AA190" s="6"/>
      <c r="AB190" s="5"/>
      <c r="AC190" s="6"/>
      <c r="AD190" s="5"/>
      <c r="AE190" s="6"/>
      <c r="AF190" s="6"/>
      <c r="AG190" s="6"/>
      <c r="AH190" s="5"/>
      <c r="AI190" s="5"/>
      <c r="AJ190" s="5"/>
    </row>
    <row r="191" spans="1:36" ht="15.75" customHeight="1">
      <c r="A191" s="5"/>
      <c r="B191" s="5"/>
      <c r="C191" s="6"/>
      <c r="D191" s="5"/>
      <c r="E191" s="6"/>
      <c r="F191" s="5"/>
      <c r="G191" s="6"/>
      <c r="H191" s="5"/>
      <c r="I191" s="6"/>
      <c r="J191" s="5"/>
      <c r="K191" s="6"/>
      <c r="L191" s="5"/>
      <c r="M191" s="6"/>
      <c r="N191" s="6"/>
      <c r="O191" s="6"/>
      <c r="P191" s="5"/>
      <c r="Q191" s="6"/>
      <c r="R191" s="5"/>
      <c r="S191" s="6"/>
      <c r="T191" s="6"/>
      <c r="U191" s="6"/>
      <c r="V191" s="5"/>
      <c r="W191" s="6"/>
      <c r="X191" s="5"/>
      <c r="Y191" s="6"/>
      <c r="Z191" s="6"/>
      <c r="AA191" s="6"/>
      <c r="AB191" s="5"/>
      <c r="AC191" s="6"/>
      <c r="AD191" s="5"/>
      <c r="AE191" s="6"/>
      <c r="AF191" s="6"/>
      <c r="AG191" s="6"/>
      <c r="AH191" s="5"/>
      <c r="AI191" s="5"/>
      <c r="AJ191" s="5"/>
    </row>
    <row r="192" spans="1:36" ht="15.75" customHeight="1">
      <c r="A192" s="5"/>
      <c r="B192" s="5"/>
      <c r="C192" s="6"/>
      <c r="D192" s="5"/>
      <c r="E192" s="6"/>
      <c r="F192" s="5"/>
      <c r="G192" s="6"/>
      <c r="H192" s="5"/>
      <c r="I192" s="6"/>
      <c r="J192" s="5"/>
      <c r="K192" s="6"/>
      <c r="L192" s="5"/>
      <c r="M192" s="6"/>
      <c r="N192" s="6"/>
      <c r="O192" s="6"/>
      <c r="P192" s="5"/>
      <c r="Q192" s="6"/>
      <c r="R192" s="5"/>
      <c r="S192" s="6"/>
      <c r="T192" s="6"/>
      <c r="U192" s="6"/>
      <c r="V192" s="5"/>
      <c r="W192" s="6"/>
      <c r="X192" s="5"/>
      <c r="Y192" s="6"/>
      <c r="Z192" s="6"/>
      <c r="AA192" s="6"/>
      <c r="AB192" s="5"/>
      <c r="AC192" s="6"/>
      <c r="AD192" s="5"/>
      <c r="AE192" s="6"/>
      <c r="AF192" s="6"/>
      <c r="AG192" s="6"/>
      <c r="AH192" s="5"/>
      <c r="AI192" s="5"/>
      <c r="AJ192" s="5"/>
    </row>
    <row r="193" spans="1:36" ht="15.75" customHeight="1">
      <c r="A193" s="5"/>
      <c r="B193" s="5"/>
      <c r="C193" s="6"/>
      <c r="D193" s="5"/>
      <c r="E193" s="6"/>
      <c r="F193" s="5"/>
      <c r="G193" s="6"/>
      <c r="H193" s="5"/>
      <c r="I193" s="6"/>
      <c r="J193" s="5"/>
      <c r="K193" s="6"/>
      <c r="L193" s="5"/>
      <c r="M193" s="6"/>
      <c r="N193" s="6"/>
      <c r="O193" s="6"/>
      <c r="P193" s="5"/>
      <c r="Q193" s="6"/>
      <c r="R193" s="5"/>
      <c r="S193" s="6"/>
      <c r="T193" s="6"/>
      <c r="U193" s="6"/>
      <c r="V193" s="5"/>
      <c r="W193" s="6"/>
      <c r="X193" s="5"/>
      <c r="Y193" s="6"/>
      <c r="Z193" s="6"/>
      <c r="AA193" s="6"/>
      <c r="AB193" s="5"/>
      <c r="AC193" s="6"/>
      <c r="AD193" s="5"/>
      <c r="AE193" s="6"/>
      <c r="AF193" s="6"/>
      <c r="AG193" s="6"/>
      <c r="AH193" s="5"/>
      <c r="AI193" s="5"/>
      <c r="AJ193" s="5"/>
    </row>
    <row r="194" spans="1:36" ht="15.75" customHeight="1">
      <c r="A194" s="5"/>
      <c r="B194" s="5"/>
      <c r="C194" s="6"/>
      <c r="D194" s="5"/>
      <c r="E194" s="6"/>
      <c r="F194" s="5"/>
      <c r="G194" s="6"/>
      <c r="H194" s="5"/>
      <c r="I194" s="6"/>
      <c r="J194" s="5"/>
      <c r="K194" s="6"/>
      <c r="L194" s="5"/>
      <c r="M194" s="6"/>
      <c r="N194" s="6"/>
      <c r="O194" s="6"/>
      <c r="P194" s="5"/>
      <c r="Q194" s="6"/>
      <c r="R194" s="5"/>
      <c r="S194" s="6"/>
      <c r="T194" s="6"/>
      <c r="U194" s="6"/>
      <c r="V194" s="5"/>
      <c r="W194" s="6"/>
      <c r="X194" s="5"/>
      <c r="Y194" s="6"/>
      <c r="Z194" s="6"/>
      <c r="AA194" s="6"/>
      <c r="AB194" s="5"/>
      <c r="AC194" s="6"/>
      <c r="AD194" s="5"/>
      <c r="AE194" s="6"/>
      <c r="AF194" s="6"/>
      <c r="AG194" s="6"/>
      <c r="AH194" s="5"/>
      <c r="AI194" s="5"/>
      <c r="AJ194" s="5"/>
    </row>
    <row r="195" spans="1:36" ht="15.75" customHeight="1">
      <c r="A195" s="5"/>
      <c r="B195" s="5"/>
      <c r="C195" s="6"/>
      <c r="D195" s="5"/>
      <c r="E195" s="6"/>
      <c r="F195" s="5"/>
      <c r="G195" s="6"/>
      <c r="H195" s="5"/>
      <c r="I195" s="6"/>
      <c r="J195" s="5"/>
      <c r="K195" s="6"/>
      <c r="L195" s="5"/>
      <c r="M195" s="6"/>
      <c r="N195" s="6"/>
      <c r="O195" s="6"/>
      <c r="P195" s="5"/>
      <c r="Q195" s="6"/>
      <c r="R195" s="5"/>
      <c r="S195" s="6"/>
      <c r="T195" s="6"/>
      <c r="U195" s="6"/>
      <c r="V195" s="5"/>
      <c r="W195" s="6"/>
      <c r="X195" s="5"/>
      <c r="Y195" s="6"/>
      <c r="Z195" s="6"/>
      <c r="AA195" s="6"/>
      <c r="AB195" s="5"/>
      <c r="AC195" s="6"/>
      <c r="AD195" s="5"/>
      <c r="AE195" s="6"/>
      <c r="AF195" s="6"/>
      <c r="AG195" s="6"/>
      <c r="AH195" s="5"/>
      <c r="AI195" s="5"/>
      <c r="AJ195" s="5"/>
    </row>
    <row r="196" spans="1:36" ht="15.75" customHeight="1">
      <c r="A196" s="5"/>
      <c r="B196" s="5"/>
      <c r="C196" s="6"/>
      <c r="D196" s="5"/>
      <c r="E196" s="6"/>
      <c r="F196" s="5"/>
      <c r="G196" s="6"/>
      <c r="H196" s="5"/>
      <c r="I196" s="6"/>
      <c r="J196" s="5"/>
      <c r="K196" s="6"/>
      <c r="L196" s="5"/>
      <c r="M196" s="6"/>
      <c r="N196" s="6"/>
      <c r="O196" s="6"/>
      <c r="P196" s="5"/>
      <c r="Q196" s="6"/>
      <c r="R196" s="5"/>
      <c r="S196" s="6"/>
      <c r="T196" s="6"/>
      <c r="U196" s="6"/>
      <c r="V196" s="5"/>
      <c r="W196" s="6"/>
      <c r="X196" s="5"/>
      <c r="Y196" s="6"/>
      <c r="Z196" s="6"/>
      <c r="AA196" s="6"/>
      <c r="AB196" s="5"/>
      <c r="AC196" s="6"/>
      <c r="AD196" s="5"/>
      <c r="AE196" s="6"/>
      <c r="AF196" s="6"/>
      <c r="AG196" s="6"/>
      <c r="AH196" s="5"/>
      <c r="AI196" s="5"/>
      <c r="AJ196" s="5"/>
    </row>
    <row r="197" spans="1:36" ht="15.75" customHeight="1">
      <c r="A197" s="5"/>
      <c r="B197" s="5"/>
      <c r="C197" s="6"/>
      <c r="D197" s="5"/>
      <c r="E197" s="6"/>
      <c r="F197" s="5"/>
      <c r="G197" s="6"/>
      <c r="H197" s="5"/>
      <c r="I197" s="6"/>
      <c r="J197" s="5"/>
      <c r="K197" s="6"/>
      <c r="L197" s="5"/>
      <c r="M197" s="6"/>
      <c r="N197" s="6"/>
      <c r="O197" s="6"/>
      <c r="P197" s="5"/>
      <c r="Q197" s="6"/>
      <c r="R197" s="5"/>
      <c r="S197" s="6"/>
      <c r="T197" s="6"/>
      <c r="U197" s="6"/>
      <c r="V197" s="5"/>
      <c r="W197" s="6"/>
      <c r="X197" s="5"/>
      <c r="Y197" s="6"/>
      <c r="Z197" s="6"/>
      <c r="AA197" s="6"/>
      <c r="AB197" s="5"/>
      <c r="AC197" s="6"/>
      <c r="AD197" s="5"/>
      <c r="AE197" s="6"/>
      <c r="AF197" s="6"/>
      <c r="AG197" s="6"/>
      <c r="AH197" s="5"/>
      <c r="AI197" s="5"/>
      <c r="AJ197" s="5"/>
    </row>
    <row r="198" spans="1:36" ht="15.75" customHeight="1">
      <c r="A198" s="5"/>
      <c r="B198" s="5"/>
      <c r="C198" s="6"/>
      <c r="D198" s="5"/>
      <c r="E198" s="6"/>
      <c r="F198" s="5"/>
      <c r="G198" s="6"/>
      <c r="H198" s="5"/>
      <c r="I198" s="6"/>
      <c r="J198" s="5"/>
      <c r="K198" s="6"/>
      <c r="L198" s="5"/>
      <c r="M198" s="6"/>
      <c r="N198" s="6"/>
      <c r="O198" s="6"/>
      <c r="P198" s="5"/>
      <c r="Q198" s="6"/>
      <c r="R198" s="5"/>
      <c r="S198" s="6"/>
      <c r="T198" s="6"/>
      <c r="U198" s="6"/>
      <c r="V198" s="5"/>
      <c r="W198" s="6"/>
      <c r="X198" s="5"/>
      <c r="Y198" s="6"/>
      <c r="Z198" s="6"/>
      <c r="AA198" s="6"/>
      <c r="AB198" s="5"/>
      <c r="AC198" s="6"/>
      <c r="AD198" s="5"/>
      <c r="AE198" s="6"/>
      <c r="AF198" s="6"/>
      <c r="AG198" s="6"/>
      <c r="AH198" s="5"/>
      <c r="AI198" s="5"/>
      <c r="AJ198" s="5"/>
    </row>
    <row r="199" spans="1:36" ht="15.75" customHeight="1">
      <c r="A199" s="5"/>
      <c r="B199" s="5"/>
      <c r="C199" s="6"/>
      <c r="D199" s="5"/>
      <c r="E199" s="6"/>
      <c r="F199" s="5"/>
      <c r="G199" s="6"/>
      <c r="H199" s="5"/>
      <c r="I199" s="6"/>
      <c r="J199" s="5"/>
      <c r="K199" s="6"/>
      <c r="L199" s="5"/>
      <c r="M199" s="6"/>
      <c r="N199" s="6"/>
      <c r="O199" s="6"/>
      <c r="P199" s="5"/>
      <c r="Q199" s="6"/>
      <c r="R199" s="5"/>
      <c r="S199" s="6"/>
      <c r="T199" s="6"/>
      <c r="U199" s="6"/>
      <c r="V199" s="5"/>
      <c r="W199" s="6"/>
      <c r="X199" s="5"/>
      <c r="Y199" s="6"/>
      <c r="Z199" s="6"/>
      <c r="AA199" s="6"/>
      <c r="AB199" s="5"/>
      <c r="AC199" s="6"/>
      <c r="AD199" s="5"/>
      <c r="AE199" s="6"/>
      <c r="AF199" s="6"/>
      <c r="AG199" s="6"/>
      <c r="AH199" s="5"/>
      <c r="AI199" s="5"/>
      <c r="AJ199" s="5"/>
    </row>
    <row r="200" spans="1:36" ht="15.75" customHeight="1">
      <c r="A200" s="5"/>
      <c r="B200" s="5"/>
      <c r="C200" s="6"/>
      <c r="D200" s="5"/>
      <c r="E200" s="6"/>
      <c r="F200" s="5"/>
      <c r="G200" s="6"/>
      <c r="H200" s="5"/>
      <c r="I200" s="6"/>
      <c r="J200" s="5"/>
      <c r="K200" s="6"/>
      <c r="L200" s="5"/>
      <c r="M200" s="6"/>
      <c r="N200" s="6"/>
      <c r="O200" s="6"/>
      <c r="P200" s="5"/>
      <c r="Q200" s="6"/>
      <c r="R200" s="5"/>
      <c r="S200" s="6"/>
      <c r="T200" s="6"/>
      <c r="U200" s="6"/>
      <c r="V200" s="5"/>
      <c r="W200" s="6"/>
      <c r="X200" s="5"/>
      <c r="Y200" s="6"/>
      <c r="Z200" s="6"/>
      <c r="AA200" s="6"/>
      <c r="AB200" s="5"/>
      <c r="AC200" s="6"/>
      <c r="AD200" s="5"/>
      <c r="AE200" s="6"/>
      <c r="AF200" s="6"/>
      <c r="AG200" s="6"/>
      <c r="AH200" s="5"/>
      <c r="AI200" s="5"/>
      <c r="AJ200" s="5"/>
    </row>
    <row r="201" spans="1:36" ht="15.75" customHeight="1">
      <c r="A201" s="5"/>
      <c r="B201" s="5"/>
      <c r="C201" s="6"/>
      <c r="D201" s="5"/>
      <c r="E201" s="6"/>
      <c r="F201" s="5"/>
      <c r="G201" s="6"/>
      <c r="H201" s="5"/>
      <c r="I201" s="6"/>
      <c r="J201" s="5"/>
      <c r="K201" s="6"/>
      <c r="L201" s="5"/>
      <c r="M201" s="6"/>
      <c r="N201" s="6"/>
      <c r="O201" s="6"/>
      <c r="P201" s="5"/>
      <c r="Q201" s="6"/>
      <c r="R201" s="5"/>
      <c r="S201" s="6"/>
      <c r="T201" s="6"/>
      <c r="U201" s="6"/>
      <c r="V201" s="5"/>
      <c r="W201" s="6"/>
      <c r="X201" s="5"/>
      <c r="Y201" s="6"/>
      <c r="Z201" s="6"/>
      <c r="AA201" s="6"/>
      <c r="AB201" s="5"/>
      <c r="AC201" s="6"/>
      <c r="AD201" s="5"/>
      <c r="AE201" s="6"/>
      <c r="AF201" s="6"/>
      <c r="AG201" s="6"/>
      <c r="AH201" s="5"/>
      <c r="AI201" s="5"/>
      <c r="AJ201" s="5"/>
    </row>
    <row r="202" spans="1:36" ht="15.75" customHeight="1">
      <c r="A202" s="5"/>
      <c r="B202" s="5"/>
      <c r="C202" s="6"/>
      <c r="D202" s="5"/>
      <c r="E202" s="6"/>
      <c r="F202" s="5"/>
      <c r="G202" s="6"/>
      <c r="H202" s="5"/>
      <c r="I202" s="6"/>
      <c r="J202" s="5"/>
      <c r="K202" s="6"/>
      <c r="L202" s="5"/>
      <c r="M202" s="6"/>
      <c r="N202" s="6"/>
      <c r="O202" s="6"/>
      <c r="P202" s="5"/>
      <c r="Q202" s="6"/>
      <c r="R202" s="5"/>
      <c r="S202" s="6"/>
      <c r="T202" s="6"/>
      <c r="U202" s="6"/>
      <c r="V202" s="5"/>
      <c r="W202" s="6"/>
      <c r="X202" s="5"/>
      <c r="Y202" s="6"/>
      <c r="Z202" s="6"/>
      <c r="AA202" s="6"/>
      <c r="AB202" s="5"/>
      <c r="AC202" s="6"/>
      <c r="AD202" s="5"/>
      <c r="AE202" s="6"/>
      <c r="AF202" s="6"/>
      <c r="AG202" s="6"/>
      <c r="AH202" s="5"/>
      <c r="AI202" s="5"/>
      <c r="AJ202" s="5"/>
    </row>
    <row r="203" spans="1:36" ht="15.75" customHeight="1">
      <c r="A203" s="5"/>
      <c r="B203" s="5"/>
      <c r="C203" s="6"/>
      <c r="D203" s="5"/>
      <c r="E203" s="6"/>
      <c r="F203" s="5"/>
      <c r="G203" s="6"/>
      <c r="H203" s="5"/>
      <c r="I203" s="6"/>
      <c r="J203" s="5"/>
      <c r="K203" s="6"/>
      <c r="L203" s="5"/>
      <c r="M203" s="6"/>
      <c r="N203" s="6"/>
      <c r="O203" s="6"/>
      <c r="P203" s="5"/>
      <c r="Q203" s="6"/>
      <c r="R203" s="5"/>
      <c r="S203" s="6"/>
      <c r="T203" s="6"/>
      <c r="U203" s="6"/>
      <c r="V203" s="5"/>
      <c r="W203" s="6"/>
      <c r="X203" s="5"/>
      <c r="Y203" s="6"/>
      <c r="Z203" s="6"/>
      <c r="AA203" s="6"/>
      <c r="AB203" s="5"/>
      <c r="AC203" s="6"/>
      <c r="AD203" s="5"/>
      <c r="AE203" s="6"/>
      <c r="AF203" s="6"/>
      <c r="AG203" s="6"/>
      <c r="AH203" s="5"/>
      <c r="AI203" s="5"/>
      <c r="AJ203" s="5"/>
    </row>
    <row r="204" spans="1:36" ht="15.75" customHeight="1">
      <c r="A204" s="5"/>
      <c r="B204" s="5"/>
      <c r="C204" s="6"/>
      <c r="D204" s="5"/>
      <c r="E204" s="6"/>
      <c r="F204" s="5"/>
      <c r="G204" s="6"/>
      <c r="H204" s="5"/>
      <c r="I204" s="6"/>
      <c r="J204" s="5"/>
      <c r="K204" s="6"/>
      <c r="L204" s="5"/>
      <c r="M204" s="6"/>
      <c r="N204" s="6"/>
      <c r="O204" s="6"/>
      <c r="P204" s="5"/>
      <c r="Q204" s="6"/>
      <c r="R204" s="5"/>
      <c r="S204" s="6"/>
      <c r="T204" s="6"/>
      <c r="U204" s="6"/>
      <c r="V204" s="5"/>
      <c r="W204" s="6"/>
      <c r="X204" s="5"/>
      <c r="Y204" s="6"/>
      <c r="Z204" s="6"/>
      <c r="AA204" s="6"/>
      <c r="AB204" s="5"/>
      <c r="AC204" s="6"/>
      <c r="AD204" s="5"/>
      <c r="AE204" s="6"/>
      <c r="AF204" s="6"/>
      <c r="AG204" s="6"/>
      <c r="AH204" s="5"/>
      <c r="AI204" s="5"/>
      <c r="AJ204" s="5"/>
    </row>
    <row r="205" spans="1:36" ht="15.75" customHeight="1">
      <c r="A205" s="5"/>
      <c r="B205" s="5"/>
      <c r="C205" s="6"/>
      <c r="D205" s="5"/>
      <c r="E205" s="6"/>
      <c r="F205" s="5"/>
      <c r="G205" s="6"/>
      <c r="H205" s="5"/>
      <c r="I205" s="6"/>
      <c r="J205" s="5"/>
      <c r="K205" s="6"/>
      <c r="L205" s="5"/>
      <c r="M205" s="6"/>
      <c r="N205" s="6"/>
      <c r="O205" s="6"/>
      <c r="P205" s="5"/>
      <c r="Q205" s="6"/>
      <c r="R205" s="5"/>
      <c r="S205" s="6"/>
      <c r="T205" s="6"/>
      <c r="U205" s="6"/>
      <c r="V205" s="5"/>
      <c r="W205" s="6"/>
      <c r="X205" s="5"/>
      <c r="Y205" s="6"/>
      <c r="Z205" s="6"/>
      <c r="AA205" s="6"/>
      <c r="AB205" s="5"/>
      <c r="AC205" s="6"/>
      <c r="AD205" s="5"/>
      <c r="AE205" s="6"/>
      <c r="AF205" s="6"/>
      <c r="AG205" s="6"/>
      <c r="AH205" s="5"/>
      <c r="AI205" s="5"/>
      <c r="AJ205" s="5"/>
    </row>
    <row r="206" spans="1:36" ht="15.75" customHeight="1">
      <c r="A206" s="5"/>
      <c r="B206" s="5"/>
      <c r="C206" s="6"/>
      <c r="D206" s="5"/>
      <c r="E206" s="6"/>
      <c r="F206" s="5"/>
      <c r="G206" s="6"/>
      <c r="H206" s="5"/>
      <c r="I206" s="6"/>
      <c r="J206" s="5"/>
      <c r="K206" s="6"/>
      <c r="L206" s="5"/>
      <c r="M206" s="6"/>
      <c r="N206" s="6"/>
      <c r="O206" s="6"/>
      <c r="P206" s="5"/>
      <c r="Q206" s="6"/>
      <c r="R206" s="5"/>
      <c r="S206" s="6"/>
      <c r="T206" s="6"/>
      <c r="U206" s="6"/>
      <c r="V206" s="5"/>
      <c r="W206" s="6"/>
      <c r="X206" s="5"/>
      <c r="Y206" s="6"/>
      <c r="Z206" s="6"/>
      <c r="AA206" s="6"/>
      <c r="AB206" s="5"/>
      <c r="AC206" s="6"/>
      <c r="AD206" s="5"/>
      <c r="AE206" s="6"/>
      <c r="AF206" s="6"/>
      <c r="AG206" s="6"/>
      <c r="AH206" s="5"/>
      <c r="AI206" s="5"/>
      <c r="AJ206" s="5"/>
    </row>
    <row r="207" spans="1:36" ht="15.75" customHeight="1">
      <c r="A207" s="5"/>
      <c r="B207" s="5"/>
      <c r="C207" s="6"/>
      <c r="D207" s="5"/>
      <c r="E207" s="6"/>
      <c r="F207" s="5"/>
      <c r="G207" s="6"/>
      <c r="H207" s="5"/>
      <c r="I207" s="6"/>
      <c r="J207" s="5"/>
      <c r="K207" s="6"/>
      <c r="L207" s="5"/>
      <c r="M207" s="6"/>
      <c r="N207" s="6"/>
      <c r="O207" s="6"/>
      <c r="P207" s="5"/>
      <c r="Q207" s="6"/>
      <c r="R207" s="5"/>
      <c r="S207" s="6"/>
      <c r="T207" s="6"/>
      <c r="U207" s="6"/>
      <c r="V207" s="5"/>
      <c r="W207" s="6"/>
      <c r="X207" s="5"/>
      <c r="Y207" s="6"/>
      <c r="Z207" s="6"/>
      <c r="AA207" s="6"/>
      <c r="AB207" s="5"/>
      <c r="AC207" s="6"/>
      <c r="AD207" s="5"/>
      <c r="AE207" s="6"/>
      <c r="AF207" s="6"/>
      <c r="AG207" s="6"/>
      <c r="AH207" s="5"/>
      <c r="AI207" s="5"/>
      <c r="AJ207" s="5"/>
    </row>
    <row r="208" spans="1:36" ht="15.75" customHeight="1">
      <c r="A208" s="5"/>
      <c r="B208" s="5"/>
      <c r="C208" s="6"/>
      <c r="D208" s="5"/>
      <c r="E208" s="6"/>
      <c r="F208" s="5"/>
      <c r="G208" s="6"/>
      <c r="H208" s="5"/>
      <c r="I208" s="6"/>
      <c r="J208" s="5"/>
      <c r="K208" s="6"/>
      <c r="L208" s="5"/>
      <c r="M208" s="6"/>
      <c r="N208" s="6"/>
      <c r="O208" s="6"/>
      <c r="P208" s="5"/>
      <c r="Q208" s="6"/>
      <c r="R208" s="5"/>
      <c r="S208" s="6"/>
      <c r="T208" s="6"/>
      <c r="U208" s="6"/>
      <c r="V208" s="5"/>
      <c r="W208" s="6"/>
      <c r="X208" s="5"/>
      <c r="Y208" s="6"/>
      <c r="Z208" s="6"/>
      <c r="AA208" s="6"/>
      <c r="AB208" s="5"/>
      <c r="AC208" s="6"/>
      <c r="AD208" s="5"/>
      <c r="AE208" s="6"/>
      <c r="AF208" s="6"/>
      <c r="AG208" s="6"/>
      <c r="AH208" s="5"/>
      <c r="AI208" s="5"/>
      <c r="AJ208" s="5"/>
    </row>
    <row r="209" spans="1:36" ht="15.75" customHeight="1">
      <c r="A209" s="5"/>
      <c r="B209" s="5"/>
      <c r="C209" s="6"/>
      <c r="D209" s="5"/>
      <c r="E209" s="6"/>
      <c r="F209" s="5"/>
      <c r="G209" s="6"/>
      <c r="H209" s="5"/>
      <c r="I209" s="6"/>
      <c r="J209" s="5"/>
      <c r="K209" s="6"/>
      <c r="L209" s="5"/>
      <c r="M209" s="6"/>
      <c r="N209" s="6"/>
      <c r="O209" s="6"/>
      <c r="P209" s="5"/>
      <c r="Q209" s="6"/>
      <c r="R209" s="5"/>
      <c r="S209" s="6"/>
      <c r="T209" s="6"/>
      <c r="U209" s="6"/>
      <c r="V209" s="5"/>
      <c r="W209" s="6"/>
      <c r="X209" s="5"/>
      <c r="Y209" s="6"/>
      <c r="Z209" s="6"/>
      <c r="AA209" s="6"/>
      <c r="AB209" s="5"/>
      <c r="AC209" s="6"/>
      <c r="AD209" s="5"/>
      <c r="AE209" s="6"/>
      <c r="AF209" s="6"/>
      <c r="AG209" s="6"/>
      <c r="AH209" s="5"/>
      <c r="AI209" s="5"/>
      <c r="AJ209" s="5"/>
    </row>
    <row r="210" spans="1:36" ht="15.75" customHeight="1">
      <c r="A210" s="5"/>
      <c r="B210" s="5"/>
      <c r="C210" s="6"/>
      <c r="D210" s="5"/>
      <c r="E210" s="6"/>
      <c r="F210" s="5"/>
      <c r="G210" s="6"/>
      <c r="H210" s="5"/>
      <c r="I210" s="6"/>
      <c r="J210" s="5"/>
      <c r="K210" s="6"/>
      <c r="L210" s="5"/>
      <c r="M210" s="6"/>
      <c r="N210" s="6"/>
      <c r="O210" s="6"/>
      <c r="P210" s="5"/>
      <c r="Q210" s="6"/>
      <c r="R210" s="5"/>
      <c r="S210" s="6"/>
      <c r="T210" s="6"/>
      <c r="U210" s="6"/>
      <c r="V210" s="5"/>
      <c r="W210" s="6"/>
      <c r="X210" s="5"/>
      <c r="Y210" s="6"/>
      <c r="Z210" s="6"/>
      <c r="AA210" s="6"/>
      <c r="AB210" s="5"/>
      <c r="AC210" s="6"/>
      <c r="AD210" s="5"/>
      <c r="AE210" s="6"/>
      <c r="AF210" s="6"/>
      <c r="AG210" s="6"/>
      <c r="AH210" s="5"/>
      <c r="AI210" s="5"/>
      <c r="AJ210" s="5"/>
    </row>
    <row r="211" spans="1:36" ht="15.75" customHeight="1">
      <c r="A211" s="5"/>
      <c r="B211" s="5"/>
      <c r="C211" s="6"/>
      <c r="D211" s="5"/>
      <c r="E211" s="6"/>
      <c r="F211" s="5"/>
      <c r="G211" s="6"/>
      <c r="H211" s="5"/>
      <c r="I211" s="6"/>
      <c r="J211" s="5"/>
      <c r="K211" s="6"/>
      <c r="L211" s="5"/>
      <c r="M211" s="6"/>
      <c r="N211" s="6"/>
      <c r="O211" s="6"/>
      <c r="P211" s="5"/>
      <c r="Q211" s="6"/>
      <c r="R211" s="5"/>
      <c r="S211" s="6"/>
      <c r="T211" s="6"/>
      <c r="U211" s="6"/>
      <c r="V211" s="5"/>
      <c r="W211" s="6"/>
      <c r="X211" s="5"/>
      <c r="Y211" s="6"/>
      <c r="Z211" s="6"/>
      <c r="AA211" s="6"/>
      <c r="AB211" s="5"/>
      <c r="AC211" s="6"/>
      <c r="AD211" s="5"/>
      <c r="AE211" s="6"/>
      <c r="AF211" s="6"/>
      <c r="AG211" s="6"/>
      <c r="AH211" s="5"/>
      <c r="AI211" s="5"/>
      <c r="AJ211" s="5"/>
    </row>
    <row r="212" spans="1:36" ht="15.75" customHeight="1">
      <c r="A212" s="5"/>
      <c r="B212" s="5"/>
      <c r="C212" s="6"/>
      <c r="D212" s="5"/>
      <c r="E212" s="6"/>
      <c r="F212" s="5"/>
      <c r="G212" s="6"/>
      <c r="H212" s="5"/>
      <c r="I212" s="6"/>
      <c r="J212" s="5"/>
      <c r="K212" s="6"/>
      <c r="L212" s="5"/>
      <c r="M212" s="6"/>
      <c r="N212" s="6"/>
      <c r="O212" s="6"/>
      <c r="P212" s="5"/>
      <c r="Q212" s="6"/>
      <c r="R212" s="5"/>
      <c r="S212" s="6"/>
      <c r="T212" s="6"/>
      <c r="U212" s="6"/>
      <c r="V212" s="5"/>
      <c r="W212" s="6"/>
      <c r="X212" s="5"/>
      <c r="Y212" s="6"/>
      <c r="Z212" s="6"/>
      <c r="AA212" s="6"/>
      <c r="AB212" s="5"/>
      <c r="AC212" s="6"/>
      <c r="AD212" s="5"/>
      <c r="AE212" s="6"/>
      <c r="AF212" s="6"/>
      <c r="AG212" s="6"/>
      <c r="AH212" s="5"/>
      <c r="AI212" s="5"/>
      <c r="AJ212" s="5"/>
    </row>
    <row r="213" spans="1:36" ht="15.75" customHeight="1">
      <c r="A213" s="5"/>
      <c r="B213" s="5"/>
      <c r="C213" s="6"/>
      <c r="D213" s="5"/>
      <c r="E213" s="6"/>
      <c r="F213" s="5"/>
      <c r="G213" s="6"/>
      <c r="H213" s="5"/>
      <c r="I213" s="6"/>
      <c r="J213" s="5"/>
      <c r="K213" s="6"/>
      <c r="L213" s="5"/>
      <c r="M213" s="6"/>
      <c r="N213" s="6"/>
      <c r="O213" s="6"/>
      <c r="P213" s="5"/>
      <c r="Q213" s="6"/>
      <c r="R213" s="5"/>
      <c r="S213" s="6"/>
      <c r="T213" s="6"/>
      <c r="U213" s="6"/>
      <c r="V213" s="5"/>
      <c r="W213" s="6"/>
      <c r="X213" s="5"/>
      <c r="Y213" s="6"/>
      <c r="Z213" s="6"/>
      <c r="AA213" s="6"/>
      <c r="AB213" s="5"/>
      <c r="AC213" s="6"/>
      <c r="AD213" s="5"/>
      <c r="AE213" s="6"/>
      <c r="AF213" s="6"/>
      <c r="AG213" s="6"/>
      <c r="AH213" s="5"/>
      <c r="AI213" s="5"/>
      <c r="AJ213" s="5"/>
    </row>
    <row r="214" spans="1:36" ht="15.75" customHeight="1">
      <c r="A214" s="5"/>
      <c r="B214" s="5"/>
      <c r="C214" s="6"/>
      <c r="D214" s="5"/>
      <c r="E214" s="6"/>
      <c r="F214" s="5"/>
      <c r="G214" s="6"/>
      <c r="H214" s="5"/>
      <c r="I214" s="6"/>
      <c r="J214" s="5"/>
      <c r="K214" s="6"/>
      <c r="L214" s="5"/>
      <c r="M214" s="6"/>
      <c r="N214" s="6"/>
      <c r="O214" s="6"/>
      <c r="P214" s="5"/>
      <c r="Q214" s="6"/>
      <c r="R214" s="5"/>
      <c r="S214" s="6"/>
      <c r="T214" s="6"/>
      <c r="U214" s="6"/>
      <c r="V214" s="5"/>
      <c r="W214" s="6"/>
      <c r="X214" s="5"/>
      <c r="Y214" s="6"/>
      <c r="Z214" s="6"/>
      <c r="AA214" s="6"/>
      <c r="AB214" s="5"/>
      <c r="AC214" s="6"/>
      <c r="AD214" s="5"/>
      <c r="AE214" s="6"/>
      <c r="AF214" s="6"/>
      <c r="AG214" s="6"/>
      <c r="AH214" s="5"/>
      <c r="AI214" s="5"/>
      <c r="AJ214" s="5"/>
    </row>
    <row r="215" spans="1:36" ht="15.75" customHeight="1">
      <c r="A215" s="5"/>
      <c r="B215" s="5"/>
      <c r="C215" s="6"/>
      <c r="D215" s="5"/>
      <c r="E215" s="6"/>
      <c r="F215" s="5"/>
      <c r="G215" s="6"/>
      <c r="H215" s="5"/>
      <c r="I215" s="6"/>
      <c r="J215" s="5"/>
      <c r="K215" s="6"/>
      <c r="L215" s="5"/>
      <c r="M215" s="6"/>
      <c r="N215" s="6"/>
      <c r="O215" s="6"/>
      <c r="P215" s="5"/>
      <c r="Q215" s="6"/>
      <c r="R215" s="5"/>
      <c r="S215" s="6"/>
      <c r="T215" s="6"/>
      <c r="U215" s="6"/>
      <c r="V215" s="5"/>
      <c r="W215" s="6"/>
      <c r="X215" s="5"/>
      <c r="Y215" s="6"/>
      <c r="Z215" s="6"/>
      <c r="AA215" s="6"/>
      <c r="AB215" s="5"/>
      <c r="AC215" s="6"/>
      <c r="AD215" s="5"/>
      <c r="AE215" s="6"/>
      <c r="AF215" s="6"/>
      <c r="AG215" s="6"/>
      <c r="AH215" s="5"/>
      <c r="AI215" s="5"/>
      <c r="AJ215" s="5"/>
    </row>
    <row r="216" spans="1:36" ht="15.75" customHeight="1">
      <c r="A216" s="5"/>
      <c r="B216" s="5"/>
      <c r="C216" s="6"/>
      <c r="D216" s="5"/>
      <c r="E216" s="6"/>
      <c r="F216" s="5"/>
      <c r="G216" s="6"/>
      <c r="H216" s="5"/>
      <c r="I216" s="6"/>
      <c r="J216" s="5"/>
      <c r="K216" s="6"/>
      <c r="L216" s="5"/>
      <c r="M216" s="6"/>
      <c r="N216" s="6"/>
      <c r="O216" s="6"/>
      <c r="P216" s="5"/>
      <c r="Q216" s="6"/>
      <c r="R216" s="5"/>
      <c r="S216" s="6"/>
      <c r="T216" s="6"/>
      <c r="U216" s="6"/>
      <c r="V216" s="5"/>
      <c r="W216" s="6"/>
      <c r="X216" s="5"/>
      <c r="Y216" s="6"/>
      <c r="Z216" s="6"/>
      <c r="AA216" s="6"/>
      <c r="AB216" s="5"/>
      <c r="AC216" s="6"/>
      <c r="AD216" s="5"/>
      <c r="AE216" s="6"/>
      <c r="AF216" s="6"/>
      <c r="AG216" s="6"/>
      <c r="AH216" s="5"/>
      <c r="AI216" s="5"/>
      <c r="AJ216" s="5"/>
    </row>
    <row r="217" spans="1:36" ht="15.75" customHeight="1">
      <c r="A217" s="5"/>
      <c r="B217" s="5"/>
      <c r="C217" s="6"/>
      <c r="D217" s="5"/>
      <c r="E217" s="6"/>
      <c r="F217" s="5"/>
      <c r="G217" s="6"/>
      <c r="H217" s="5"/>
      <c r="I217" s="6"/>
      <c r="J217" s="5"/>
      <c r="K217" s="6"/>
      <c r="L217" s="5"/>
      <c r="M217" s="6"/>
      <c r="N217" s="6"/>
      <c r="O217" s="6"/>
      <c r="P217" s="5"/>
      <c r="Q217" s="6"/>
      <c r="R217" s="5"/>
      <c r="S217" s="6"/>
      <c r="T217" s="6"/>
      <c r="U217" s="6"/>
      <c r="V217" s="5"/>
      <c r="W217" s="6"/>
      <c r="X217" s="5"/>
      <c r="Y217" s="6"/>
      <c r="Z217" s="6"/>
      <c r="AA217" s="6"/>
      <c r="AB217" s="5"/>
      <c r="AC217" s="6"/>
      <c r="AD217" s="5"/>
      <c r="AE217" s="6"/>
      <c r="AF217" s="6"/>
      <c r="AG217" s="6"/>
      <c r="AH217" s="5"/>
      <c r="AI217" s="5"/>
      <c r="AJ217" s="5"/>
    </row>
    <row r="218" spans="1:36" ht="15.75" customHeight="1">
      <c r="A218" s="5"/>
      <c r="B218" s="5"/>
      <c r="C218" s="6"/>
      <c r="D218" s="5"/>
      <c r="E218" s="6"/>
      <c r="F218" s="5"/>
      <c r="G218" s="6"/>
      <c r="H218" s="5"/>
      <c r="I218" s="6"/>
      <c r="J218" s="5"/>
      <c r="K218" s="6"/>
      <c r="L218" s="5"/>
      <c r="M218" s="6"/>
      <c r="N218" s="6"/>
      <c r="O218" s="6"/>
      <c r="P218" s="5"/>
      <c r="Q218" s="6"/>
      <c r="R218" s="5"/>
      <c r="S218" s="6"/>
      <c r="T218" s="6"/>
      <c r="U218" s="6"/>
      <c r="V218" s="5"/>
      <c r="W218" s="6"/>
      <c r="X218" s="5"/>
      <c r="Y218" s="6"/>
      <c r="Z218" s="6"/>
      <c r="AA218" s="6"/>
      <c r="AB218" s="5"/>
      <c r="AC218" s="6"/>
      <c r="AD218" s="5"/>
      <c r="AE218" s="6"/>
      <c r="AF218" s="6"/>
      <c r="AG218" s="6"/>
      <c r="AH218" s="5"/>
      <c r="AI218" s="5"/>
      <c r="AJ218" s="5"/>
    </row>
    <row r="219" spans="1:36" ht="15.75" customHeight="1">
      <c r="A219" s="5"/>
      <c r="B219" s="5"/>
      <c r="C219" s="6"/>
      <c r="D219" s="5"/>
      <c r="E219" s="6"/>
      <c r="F219" s="5"/>
      <c r="G219" s="6"/>
      <c r="H219" s="5"/>
      <c r="I219" s="6"/>
      <c r="J219" s="5"/>
      <c r="K219" s="6"/>
      <c r="L219" s="5"/>
      <c r="M219" s="6"/>
      <c r="N219" s="6"/>
      <c r="O219" s="6"/>
      <c r="P219" s="5"/>
      <c r="Q219" s="6"/>
      <c r="R219" s="5"/>
      <c r="S219" s="6"/>
      <c r="T219" s="6"/>
      <c r="U219" s="6"/>
      <c r="V219" s="5"/>
      <c r="W219" s="6"/>
      <c r="X219" s="5"/>
      <c r="Y219" s="6"/>
      <c r="Z219" s="6"/>
      <c r="AA219" s="6"/>
      <c r="AB219" s="5"/>
      <c r="AC219" s="6"/>
      <c r="AD219" s="5"/>
      <c r="AE219" s="6"/>
      <c r="AF219" s="6"/>
      <c r="AG219" s="6"/>
      <c r="AH219" s="5"/>
      <c r="AI219" s="5"/>
      <c r="AJ219" s="5"/>
    </row>
    <row r="220" spans="1:36" ht="15.75" customHeight="1">
      <c r="A220" s="5"/>
      <c r="B220" s="5"/>
      <c r="C220" s="6"/>
      <c r="D220" s="5"/>
      <c r="E220" s="6"/>
      <c r="F220" s="5"/>
      <c r="G220" s="6"/>
      <c r="H220" s="5"/>
      <c r="I220" s="6"/>
      <c r="J220" s="5"/>
      <c r="K220" s="6"/>
      <c r="L220" s="5"/>
      <c r="M220" s="6"/>
      <c r="N220" s="6"/>
      <c r="O220" s="6"/>
      <c r="P220" s="5"/>
      <c r="Q220" s="6"/>
      <c r="R220" s="5"/>
      <c r="S220" s="6"/>
      <c r="T220" s="6"/>
      <c r="U220" s="6"/>
      <c r="V220" s="5"/>
      <c r="W220" s="6"/>
      <c r="X220" s="5"/>
      <c r="Y220" s="6"/>
      <c r="Z220" s="6"/>
      <c r="AA220" s="6"/>
      <c r="AB220" s="5"/>
      <c r="AC220" s="6"/>
      <c r="AD220" s="5"/>
      <c r="AE220" s="6"/>
      <c r="AF220" s="6"/>
      <c r="AG220" s="6"/>
      <c r="AH220" s="5"/>
      <c r="AI220" s="5"/>
      <c r="AJ220" s="5"/>
    </row>
    <row r="221" spans="1:36" ht="15.75" customHeight="1"/>
    <row r="222" spans="1:36" ht="15.75" customHeight="1"/>
    <row r="223" spans="1:36" ht="15.75" customHeight="1"/>
    <row r="224" spans="1:36"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0">
    <mergeCell ref="Z3:AA3"/>
    <mergeCell ref="AB3:AE3"/>
    <mergeCell ref="AF3:AG3"/>
    <mergeCell ref="B3:E3"/>
    <mergeCell ref="F3:I3"/>
    <mergeCell ref="J3:M3"/>
    <mergeCell ref="N3:O3"/>
    <mergeCell ref="P3:S3"/>
    <mergeCell ref="T3:U3"/>
    <mergeCell ref="V3:Y3"/>
  </mergeCells>
  <pageMargins left="0.75" right="0.75" top="1" bottom="1" header="0" footer="0"/>
  <pageSetup paperSize="9" orientation="portrai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0"/>
  </sheetPr>
  <dimension ref="A1:Z1000"/>
  <sheetViews>
    <sheetView workbookViewId="0">
      <pane xSplit="1" topLeftCell="B1" activePane="topRight" state="frozen"/>
      <selection pane="topRight" activeCell="C2" sqref="C2"/>
    </sheetView>
  </sheetViews>
  <sheetFormatPr defaultColWidth="12.6640625" defaultRowHeight="15" customHeight="1"/>
  <cols>
    <col min="1" max="1" width="32" customWidth="1"/>
    <col min="2" max="2" width="13" customWidth="1"/>
    <col min="3" max="3" width="15.21875" customWidth="1"/>
    <col min="4" max="6" width="13" customWidth="1"/>
    <col min="7" max="7" width="13.88671875" customWidth="1"/>
    <col min="8" max="8" width="13" customWidth="1"/>
    <col min="9" max="9" width="15.109375" customWidth="1"/>
    <col min="10" max="16" width="13" customWidth="1"/>
  </cols>
  <sheetData>
    <row r="1" spans="1:26" ht="15.75" customHeight="1">
      <c r="A1" s="8" t="s">
        <v>339</v>
      </c>
      <c r="B1" s="12"/>
      <c r="C1" s="12"/>
      <c r="D1" s="12"/>
      <c r="E1" s="12"/>
      <c r="F1" s="12"/>
      <c r="G1" s="12"/>
      <c r="H1" s="12"/>
      <c r="I1" s="12"/>
      <c r="J1" s="12"/>
      <c r="K1" s="12"/>
      <c r="L1" s="12"/>
      <c r="M1" s="12"/>
      <c r="N1" s="12"/>
      <c r="O1" s="12"/>
      <c r="P1" s="12"/>
      <c r="Q1" s="12"/>
      <c r="R1" s="12"/>
      <c r="S1" s="5"/>
      <c r="T1" s="5"/>
      <c r="U1" s="5"/>
      <c r="V1" s="5"/>
      <c r="W1" s="5"/>
      <c r="X1" s="5"/>
      <c r="Y1" s="5"/>
      <c r="Z1" s="5"/>
    </row>
    <row r="2" spans="1:26" ht="15.75" customHeight="1">
      <c r="A2" s="17"/>
      <c r="B2" s="12"/>
      <c r="C2" s="12"/>
      <c r="D2" s="12"/>
      <c r="E2" s="12"/>
      <c r="F2" s="12"/>
      <c r="G2" s="12"/>
      <c r="H2" s="12"/>
      <c r="I2" s="12"/>
      <c r="J2" s="12"/>
      <c r="K2" s="12"/>
      <c r="L2" s="12"/>
      <c r="M2" s="12"/>
      <c r="N2" s="12"/>
      <c r="O2" s="12"/>
      <c r="P2" s="12"/>
      <c r="Q2" s="12"/>
      <c r="R2" s="12"/>
      <c r="S2" s="5"/>
      <c r="T2" s="5"/>
      <c r="U2" s="5"/>
      <c r="V2" s="5"/>
      <c r="W2" s="5"/>
      <c r="X2" s="5"/>
      <c r="Y2" s="5"/>
      <c r="Z2" s="5"/>
    </row>
    <row r="3" spans="1:26" ht="15.75" customHeight="1">
      <c r="A3" s="17"/>
      <c r="B3" s="105">
        <v>2018</v>
      </c>
      <c r="C3" s="107"/>
      <c r="D3" s="105">
        <v>2019</v>
      </c>
      <c r="E3" s="107"/>
      <c r="F3" s="105">
        <v>2020</v>
      </c>
      <c r="G3" s="107"/>
      <c r="H3" s="105">
        <v>2021</v>
      </c>
      <c r="I3" s="107"/>
      <c r="J3" s="105">
        <v>2022</v>
      </c>
      <c r="K3" s="107"/>
      <c r="L3" s="105">
        <v>2023</v>
      </c>
      <c r="M3" s="107"/>
      <c r="N3" s="12"/>
      <c r="O3" s="12"/>
      <c r="P3" s="5"/>
      <c r="Q3" s="5"/>
      <c r="R3" s="5"/>
      <c r="S3" s="5"/>
      <c r="T3" s="5"/>
      <c r="U3" s="5"/>
      <c r="V3" s="5"/>
      <c r="W3" s="5"/>
      <c r="X3" s="5"/>
      <c r="Y3" s="5"/>
      <c r="Z3" s="5"/>
    </row>
    <row r="4" spans="1:26" ht="44.25" customHeight="1">
      <c r="A4" s="17"/>
      <c r="B4" s="7" t="s">
        <v>340</v>
      </c>
      <c r="C4" s="7" t="s">
        <v>53</v>
      </c>
      <c r="D4" s="7" t="s">
        <v>340</v>
      </c>
      <c r="E4" s="7" t="s">
        <v>53</v>
      </c>
      <c r="F4" s="7" t="s">
        <v>340</v>
      </c>
      <c r="G4" s="7" t="s">
        <v>53</v>
      </c>
      <c r="H4" s="7" t="s">
        <v>340</v>
      </c>
      <c r="I4" s="7" t="s">
        <v>53</v>
      </c>
      <c r="J4" s="7" t="s">
        <v>340</v>
      </c>
      <c r="K4" s="7" t="s">
        <v>53</v>
      </c>
      <c r="L4" s="7" t="s">
        <v>340</v>
      </c>
      <c r="M4" s="7" t="s">
        <v>53</v>
      </c>
      <c r="N4" s="12"/>
      <c r="O4" s="12"/>
      <c r="P4" s="5"/>
      <c r="Q4" s="5"/>
      <c r="R4" s="5"/>
      <c r="S4" s="5"/>
      <c r="T4" s="5"/>
      <c r="U4" s="5"/>
      <c r="V4" s="5"/>
      <c r="W4" s="5"/>
      <c r="X4" s="5"/>
      <c r="Y4" s="5"/>
      <c r="Z4" s="5"/>
    </row>
    <row r="5" spans="1:26" ht="15.75" customHeight="1">
      <c r="A5" s="10" t="s">
        <v>341</v>
      </c>
      <c r="B5" s="11">
        <v>131685</v>
      </c>
      <c r="C5" s="14">
        <f t="shared" ref="C5:C6" si="0">B5/$B$8</f>
        <v>0.56422242407623224</v>
      </c>
      <c r="D5" s="11">
        <v>132753</v>
      </c>
      <c r="E5" s="14">
        <f t="shared" ref="E5:E6" si="1">D5/$D$8</f>
        <v>0.61243385633156955</v>
      </c>
      <c r="F5" s="11">
        <v>76612</v>
      </c>
      <c r="G5" s="14">
        <f t="shared" ref="G5:G7" si="2">F5/$F$8</f>
        <v>0.55738897619463357</v>
      </c>
      <c r="H5" s="11">
        <v>92806</v>
      </c>
      <c r="I5" s="14">
        <f t="shared" ref="I5:I8" si="3">H5/$H$8</f>
        <v>0.49159626029610404</v>
      </c>
      <c r="J5" s="11">
        <v>117757</v>
      </c>
      <c r="K5" s="14">
        <f>J5/J8</f>
        <v>0.48932280087927432</v>
      </c>
      <c r="L5" s="11">
        <v>145112</v>
      </c>
      <c r="M5" s="14">
        <f>L5/L8</f>
        <v>0.49573654003826184</v>
      </c>
      <c r="N5" s="12"/>
      <c r="O5" s="12"/>
      <c r="P5" s="5"/>
      <c r="Q5" s="5"/>
      <c r="R5" s="5"/>
      <c r="S5" s="5"/>
      <c r="T5" s="5"/>
      <c r="U5" s="5"/>
      <c r="V5" s="5"/>
      <c r="W5" s="5"/>
      <c r="X5" s="5"/>
      <c r="Y5" s="5"/>
      <c r="Z5" s="5"/>
    </row>
    <row r="6" spans="1:26" ht="15.75" customHeight="1">
      <c r="A6" s="16" t="s">
        <v>342</v>
      </c>
      <c r="B6" s="20">
        <v>101707</v>
      </c>
      <c r="C6" s="21">
        <f t="shared" si="0"/>
        <v>0.43577757592376776</v>
      </c>
      <c r="D6" s="20">
        <v>84010</v>
      </c>
      <c r="E6" s="21">
        <f t="shared" si="1"/>
        <v>0.38756614366843051</v>
      </c>
      <c r="F6" s="20">
        <v>58166</v>
      </c>
      <c r="G6" s="21">
        <f t="shared" si="2"/>
        <v>0.42318549560561086</v>
      </c>
      <c r="H6" s="20">
        <v>89139</v>
      </c>
      <c r="I6" s="21">
        <f t="shared" si="3"/>
        <v>0.47217204756733849</v>
      </c>
      <c r="J6" s="20">
        <v>108716</v>
      </c>
      <c r="K6" s="21">
        <f>J6/J8</f>
        <v>0.45175418548698748</v>
      </c>
      <c r="L6" s="20">
        <v>121415</v>
      </c>
      <c r="M6" s="21">
        <f>L6/L8</f>
        <v>0.41478204427439191</v>
      </c>
      <c r="N6" s="12"/>
      <c r="O6" s="12"/>
      <c r="P6" s="5"/>
      <c r="Q6" s="5"/>
      <c r="R6" s="5"/>
      <c r="S6" s="5"/>
      <c r="T6" s="5"/>
      <c r="U6" s="5"/>
      <c r="V6" s="5"/>
      <c r="W6" s="5"/>
      <c r="X6" s="5"/>
      <c r="Y6" s="5"/>
      <c r="Z6" s="5"/>
    </row>
    <row r="7" spans="1:26" ht="15.75" customHeight="1">
      <c r="A7" s="10" t="s">
        <v>337</v>
      </c>
      <c r="B7" s="11" t="s">
        <v>303</v>
      </c>
      <c r="C7" s="11" t="s">
        <v>303</v>
      </c>
      <c r="D7" s="11" t="s">
        <v>303</v>
      </c>
      <c r="E7" s="11" t="s">
        <v>303</v>
      </c>
      <c r="F7" s="11">
        <v>2670</v>
      </c>
      <c r="G7" s="14">
        <f t="shared" si="2"/>
        <v>1.9425528199755543E-2</v>
      </c>
      <c r="H7" s="11">
        <v>6840</v>
      </c>
      <c r="I7" s="14">
        <f t="shared" si="3"/>
        <v>3.6231692136557463E-2</v>
      </c>
      <c r="J7" s="11">
        <v>14180</v>
      </c>
      <c r="K7" s="14">
        <f>J7/J8</f>
        <v>5.8923013633738204E-2</v>
      </c>
      <c r="L7" s="11">
        <v>26193</v>
      </c>
      <c r="M7" s="14">
        <f>L7/L8</f>
        <v>8.9481415687346272E-2</v>
      </c>
      <c r="N7" s="12"/>
      <c r="O7" s="12"/>
      <c r="P7" s="5"/>
      <c r="Q7" s="5"/>
      <c r="R7" s="5"/>
      <c r="S7" s="5"/>
      <c r="T7" s="5"/>
      <c r="U7" s="5"/>
      <c r="V7" s="5"/>
      <c r="W7" s="5"/>
      <c r="X7" s="5"/>
      <c r="Y7" s="5"/>
      <c r="Z7" s="5"/>
    </row>
    <row r="8" spans="1:26" ht="15.75" customHeight="1">
      <c r="A8" s="22" t="s">
        <v>343</v>
      </c>
      <c r="B8" s="23">
        <v>233392</v>
      </c>
      <c r="C8" s="101">
        <v>1</v>
      </c>
      <c r="D8" s="23">
        <v>216763</v>
      </c>
      <c r="E8" s="101">
        <v>1</v>
      </c>
      <c r="F8" s="23">
        <v>137448</v>
      </c>
      <c r="G8" s="101">
        <v>1</v>
      </c>
      <c r="H8" s="23">
        <f>SUM(H5:H7)</f>
        <v>188785</v>
      </c>
      <c r="I8" s="24">
        <f t="shared" si="3"/>
        <v>1</v>
      </c>
      <c r="J8" s="23">
        <f>SUM(J5:J7)</f>
        <v>240653</v>
      </c>
      <c r="K8" s="24">
        <f>J8/J8</f>
        <v>1</v>
      </c>
      <c r="L8" s="23">
        <f>SUM(L5:L7)</f>
        <v>292720</v>
      </c>
      <c r="M8" s="24">
        <f>L8/L8</f>
        <v>1</v>
      </c>
      <c r="N8" s="12"/>
      <c r="O8" s="12"/>
      <c r="P8" s="5"/>
      <c r="Q8" s="5"/>
      <c r="R8" s="5"/>
      <c r="S8" s="5"/>
      <c r="T8" s="5"/>
      <c r="U8" s="5"/>
      <c r="V8" s="5"/>
      <c r="W8" s="5"/>
      <c r="X8" s="5"/>
      <c r="Y8" s="5"/>
      <c r="Z8" s="5"/>
    </row>
    <row r="9" spans="1:26" ht="15.75" customHeight="1">
      <c r="A9" s="30" t="s">
        <v>107</v>
      </c>
      <c r="B9" s="12"/>
      <c r="C9" s="12"/>
      <c r="D9" s="12"/>
      <c r="E9" s="12"/>
      <c r="F9" s="12"/>
      <c r="G9" s="12"/>
      <c r="H9" s="12"/>
      <c r="I9" s="12"/>
      <c r="J9" s="12"/>
      <c r="K9" s="12"/>
      <c r="L9" s="12"/>
      <c r="M9" s="12"/>
      <c r="N9" s="12"/>
      <c r="O9" s="12"/>
      <c r="P9" s="12"/>
      <c r="Q9" s="12"/>
      <c r="R9" s="12"/>
      <c r="S9" s="5"/>
      <c r="T9" s="5"/>
      <c r="U9" s="5"/>
      <c r="V9" s="5"/>
      <c r="W9" s="5"/>
      <c r="X9" s="5"/>
      <c r="Y9" s="5"/>
      <c r="Z9" s="5"/>
    </row>
    <row r="10" spans="1:26" ht="15.75" customHeight="1">
      <c r="A10" s="5"/>
      <c r="B10" s="99"/>
      <c r="C10" s="99"/>
      <c r="D10" s="5"/>
      <c r="E10" s="5"/>
      <c r="F10" s="5"/>
      <c r="G10" s="5"/>
      <c r="H10" s="5"/>
      <c r="I10" s="5"/>
      <c r="J10" s="5"/>
      <c r="K10" s="5"/>
      <c r="L10" s="5"/>
      <c r="M10" s="5"/>
      <c r="N10" s="5"/>
      <c r="O10" s="5"/>
      <c r="P10" s="5"/>
      <c r="Q10" s="5"/>
      <c r="R10" s="5"/>
      <c r="S10" s="5"/>
      <c r="T10" s="5"/>
      <c r="U10" s="5"/>
      <c r="V10" s="5"/>
      <c r="W10" s="5"/>
      <c r="X10" s="5"/>
      <c r="Y10" s="5"/>
      <c r="Z10" s="5"/>
    </row>
    <row r="11" spans="1:26" ht="15.75" customHeight="1">
      <c r="A11" s="8" t="s">
        <v>344</v>
      </c>
      <c r="B11" s="95"/>
      <c r="C11" s="95"/>
      <c r="D11" s="95"/>
      <c r="E11" s="95"/>
      <c r="F11" s="95"/>
      <c r="G11" s="95"/>
      <c r="H11" s="95"/>
      <c r="I11" s="95"/>
      <c r="J11" s="95"/>
      <c r="K11" s="95"/>
      <c r="L11" s="95"/>
      <c r="M11" s="95"/>
      <c r="N11" s="95"/>
      <c r="O11" s="95"/>
      <c r="P11" s="95"/>
      <c r="Q11" s="95"/>
      <c r="R11" s="5"/>
      <c r="S11" s="5"/>
      <c r="T11" s="5"/>
      <c r="U11" s="5"/>
      <c r="V11" s="5"/>
      <c r="W11" s="5"/>
      <c r="X11" s="5"/>
      <c r="Y11" s="5"/>
      <c r="Z11" s="5"/>
    </row>
    <row r="12" spans="1:26" ht="15.75" customHeight="1">
      <c r="A12" s="102"/>
      <c r="B12" s="95"/>
      <c r="C12" s="95"/>
      <c r="D12" s="95"/>
      <c r="E12" s="95"/>
      <c r="F12" s="95"/>
      <c r="G12" s="95"/>
      <c r="H12" s="95"/>
      <c r="I12" s="95"/>
      <c r="J12" s="95"/>
      <c r="K12" s="95"/>
      <c r="L12" s="95"/>
      <c r="M12" s="95"/>
      <c r="N12" s="95"/>
      <c r="O12" s="95"/>
      <c r="P12" s="95"/>
      <c r="Q12" s="95"/>
      <c r="R12" s="5"/>
      <c r="S12" s="5"/>
      <c r="T12" s="5"/>
      <c r="U12" s="5"/>
      <c r="V12" s="5"/>
      <c r="W12" s="5"/>
      <c r="X12" s="5"/>
      <c r="Y12" s="5"/>
      <c r="Z12" s="5"/>
    </row>
    <row r="13" spans="1:26" ht="15.75" customHeight="1">
      <c r="A13" s="102"/>
      <c r="B13" s="105">
        <v>2020</v>
      </c>
      <c r="C13" s="107"/>
      <c r="D13" s="105">
        <v>2021</v>
      </c>
      <c r="E13" s="107"/>
      <c r="F13" s="105">
        <v>2022</v>
      </c>
      <c r="G13" s="107"/>
      <c r="H13" s="105">
        <v>2023</v>
      </c>
      <c r="I13" s="107"/>
      <c r="J13" s="105">
        <v>2024</v>
      </c>
      <c r="K13" s="107"/>
      <c r="L13" s="105">
        <v>2025</v>
      </c>
      <c r="M13" s="107"/>
      <c r="N13" s="95"/>
      <c r="O13" s="95"/>
      <c r="P13" s="95"/>
      <c r="Q13" s="95"/>
      <c r="R13" s="95"/>
      <c r="S13" s="5"/>
      <c r="T13" s="5"/>
      <c r="U13" s="5"/>
      <c r="V13" s="5"/>
      <c r="W13" s="5"/>
      <c r="X13" s="5"/>
      <c r="Y13" s="5"/>
      <c r="Z13" s="5"/>
    </row>
    <row r="14" spans="1:26" ht="39.75" customHeight="1">
      <c r="A14" s="7" t="s">
        <v>345</v>
      </c>
      <c r="B14" s="7" t="s">
        <v>10</v>
      </c>
      <c r="C14" s="7" t="s">
        <v>346</v>
      </c>
      <c r="D14" s="7" t="s">
        <v>10</v>
      </c>
      <c r="E14" s="7" t="s">
        <v>346</v>
      </c>
      <c r="F14" s="7" t="s">
        <v>10</v>
      </c>
      <c r="G14" s="7" t="s">
        <v>346</v>
      </c>
      <c r="H14" s="7" t="s">
        <v>10</v>
      </c>
      <c r="I14" s="7" t="s">
        <v>346</v>
      </c>
      <c r="J14" s="7" t="s">
        <v>10</v>
      </c>
      <c r="K14" s="7" t="s">
        <v>346</v>
      </c>
      <c r="L14" s="7" t="s">
        <v>10</v>
      </c>
      <c r="M14" s="7" t="s">
        <v>346</v>
      </c>
      <c r="N14" s="95"/>
      <c r="O14" s="95"/>
      <c r="P14" s="95"/>
      <c r="Q14" s="95"/>
      <c r="R14" s="95"/>
      <c r="S14" s="5"/>
      <c r="T14" s="5"/>
      <c r="U14" s="5"/>
      <c r="V14" s="5"/>
      <c r="W14" s="5"/>
      <c r="X14" s="5"/>
      <c r="Y14" s="5"/>
      <c r="Z14" s="5"/>
    </row>
    <row r="15" spans="1:26" ht="15.75" customHeight="1">
      <c r="A15" s="43" t="s">
        <v>113</v>
      </c>
      <c r="B15" s="44">
        <v>55174</v>
      </c>
      <c r="C15" s="45">
        <v>0.47470000000000001</v>
      </c>
      <c r="D15" s="44">
        <v>54596</v>
      </c>
      <c r="E15" s="45">
        <v>0.37140000000000001</v>
      </c>
      <c r="F15" s="44">
        <v>59593</v>
      </c>
      <c r="G15" s="45">
        <f t="shared" ref="G15:G35" si="4">F15/F$35</f>
        <v>0.34673299586897072</v>
      </c>
      <c r="H15" s="44">
        <v>67529</v>
      </c>
      <c r="I15" s="45">
        <f t="shared" ref="I15:I35" si="5">H15/H$35</f>
        <v>0.34057393584829532</v>
      </c>
      <c r="J15" s="44">
        <v>69288</v>
      </c>
      <c r="K15" s="45">
        <f t="shared" ref="K15:K35" si="6">J15/J$35</f>
        <v>0.34005879668029426</v>
      </c>
      <c r="L15" s="44">
        <v>77510</v>
      </c>
      <c r="M15" s="45">
        <f t="shared" ref="M15:M35" si="7">L15/L$35</f>
        <v>0.34614113591097057</v>
      </c>
      <c r="N15" s="95"/>
      <c r="O15" s="95"/>
      <c r="P15" s="95"/>
      <c r="Q15" s="95"/>
      <c r="R15" s="95"/>
      <c r="S15" s="5"/>
      <c r="T15" s="5"/>
      <c r="U15" s="5"/>
      <c r="V15" s="5"/>
      <c r="W15" s="5"/>
      <c r="X15" s="5"/>
      <c r="Y15" s="5"/>
      <c r="Z15" s="5"/>
    </row>
    <row r="16" spans="1:26" ht="15.75" customHeight="1">
      <c r="A16" s="16" t="s">
        <v>347</v>
      </c>
      <c r="B16" s="20">
        <v>22621</v>
      </c>
      <c r="C16" s="21">
        <v>0.1946</v>
      </c>
      <c r="D16" s="20">
        <v>33845</v>
      </c>
      <c r="E16" s="21">
        <v>0.23019999999999999</v>
      </c>
      <c r="F16" s="20">
        <v>41682</v>
      </c>
      <c r="G16" s="21">
        <f t="shared" si="4"/>
        <v>0.24252050968755454</v>
      </c>
      <c r="H16" s="20">
        <v>45755</v>
      </c>
      <c r="I16" s="21">
        <f t="shared" si="5"/>
        <v>0.23075953197498486</v>
      </c>
      <c r="J16" s="20">
        <v>47980</v>
      </c>
      <c r="K16" s="21">
        <f t="shared" si="6"/>
        <v>0.23548119536890255</v>
      </c>
      <c r="L16" s="20">
        <v>52558</v>
      </c>
      <c r="M16" s="21">
        <f t="shared" si="7"/>
        <v>0.23471146718112235</v>
      </c>
      <c r="N16" s="95"/>
      <c r="O16" s="95"/>
      <c r="P16" s="95"/>
      <c r="Q16" s="95"/>
      <c r="R16" s="95"/>
      <c r="S16" s="5"/>
      <c r="T16" s="5"/>
      <c r="U16" s="5"/>
      <c r="V16" s="5"/>
      <c r="W16" s="5"/>
      <c r="X16" s="5"/>
      <c r="Y16" s="5"/>
      <c r="Z16" s="5"/>
    </row>
    <row r="17" spans="1:26" ht="15.75" customHeight="1">
      <c r="A17" s="10" t="s">
        <v>348</v>
      </c>
      <c r="B17" s="11">
        <v>5017</v>
      </c>
      <c r="C17" s="14">
        <v>4.3200000000000002E-2</v>
      </c>
      <c r="D17" s="11">
        <v>8007</v>
      </c>
      <c r="E17" s="14">
        <v>5.45E-2</v>
      </c>
      <c r="F17" s="11">
        <v>10671</v>
      </c>
      <c r="G17" s="14">
        <f t="shared" si="4"/>
        <v>6.2087624367254318E-2</v>
      </c>
      <c r="H17" s="11">
        <v>12181</v>
      </c>
      <c r="I17" s="14">
        <f t="shared" si="5"/>
        <v>6.1433326608835992E-2</v>
      </c>
      <c r="J17" s="11">
        <v>12172</v>
      </c>
      <c r="K17" s="14">
        <f t="shared" si="6"/>
        <v>5.9738997708009209E-2</v>
      </c>
      <c r="L17" s="11">
        <v>13920</v>
      </c>
      <c r="M17" s="14">
        <f t="shared" si="7"/>
        <v>6.2163393263846095E-2</v>
      </c>
      <c r="N17" s="95"/>
      <c r="O17" s="95"/>
      <c r="P17" s="95"/>
      <c r="Q17" s="95"/>
      <c r="R17" s="95"/>
      <c r="S17" s="5"/>
      <c r="T17" s="5"/>
      <c r="U17" s="5"/>
      <c r="V17" s="5"/>
      <c r="W17" s="5"/>
      <c r="X17" s="5"/>
      <c r="Y17" s="5"/>
      <c r="Z17" s="5"/>
    </row>
    <row r="18" spans="1:26" ht="15.75" customHeight="1">
      <c r="A18" s="16" t="s">
        <v>349</v>
      </c>
      <c r="B18" s="20">
        <v>4644</v>
      </c>
      <c r="C18" s="21">
        <v>0.04</v>
      </c>
      <c r="D18" s="20">
        <v>8508</v>
      </c>
      <c r="E18" s="21">
        <v>5.79E-2</v>
      </c>
      <c r="F18" s="20">
        <v>11489</v>
      </c>
      <c r="G18" s="21">
        <f t="shared" si="4"/>
        <v>6.6847035550125097E-2</v>
      </c>
      <c r="H18" s="20">
        <v>11880</v>
      </c>
      <c r="I18" s="21">
        <f t="shared" si="5"/>
        <v>5.9915271333467822E-2</v>
      </c>
      <c r="J18" s="20">
        <v>11588</v>
      </c>
      <c r="K18" s="21">
        <f t="shared" si="6"/>
        <v>5.6872782241243071E-2</v>
      </c>
      <c r="L18" s="20">
        <v>13646</v>
      </c>
      <c r="M18" s="21">
        <f t="shared" si="7"/>
        <v>6.093977474701464E-2</v>
      </c>
      <c r="N18" s="95"/>
      <c r="O18" s="95"/>
      <c r="P18" s="95"/>
      <c r="Q18" s="95"/>
      <c r="R18" s="95"/>
      <c r="S18" s="5"/>
      <c r="T18" s="5"/>
      <c r="U18" s="5"/>
      <c r="V18" s="5"/>
      <c r="W18" s="5"/>
      <c r="X18" s="5"/>
      <c r="Y18" s="5"/>
      <c r="Z18" s="5"/>
    </row>
    <row r="19" spans="1:26" ht="15.75" customHeight="1">
      <c r="A19" s="10" t="s">
        <v>350</v>
      </c>
      <c r="B19" s="11">
        <v>3195</v>
      </c>
      <c r="C19" s="14">
        <v>2.75E-2</v>
      </c>
      <c r="D19" s="11">
        <v>6313</v>
      </c>
      <c r="E19" s="14">
        <v>4.2900000000000001E-2</v>
      </c>
      <c r="F19" s="11">
        <v>6569</v>
      </c>
      <c r="G19" s="14">
        <f t="shared" si="4"/>
        <v>3.8220748239948796E-2</v>
      </c>
      <c r="H19" s="11">
        <v>7558</v>
      </c>
      <c r="I19" s="14">
        <f t="shared" si="5"/>
        <v>3.8117813193463787E-2</v>
      </c>
      <c r="J19" s="11">
        <v>7711</v>
      </c>
      <c r="K19" s="14">
        <f t="shared" si="6"/>
        <v>3.7844841548345304E-2</v>
      </c>
      <c r="L19" s="11">
        <v>9398</v>
      </c>
      <c r="M19" s="14">
        <f t="shared" si="7"/>
        <v>4.196922197511678E-2</v>
      </c>
      <c r="N19" s="95"/>
      <c r="O19" s="95"/>
      <c r="P19" s="95"/>
      <c r="Q19" s="95"/>
      <c r="R19" s="95"/>
      <c r="S19" s="5"/>
      <c r="T19" s="5"/>
      <c r="U19" s="5"/>
      <c r="V19" s="5"/>
      <c r="W19" s="5"/>
      <c r="X19" s="5"/>
      <c r="Y19" s="5"/>
      <c r="Z19" s="5"/>
    </row>
    <row r="20" spans="1:26" ht="15.75" customHeight="1">
      <c r="A20" s="16" t="s">
        <v>351</v>
      </c>
      <c r="B20" s="20">
        <v>5119</v>
      </c>
      <c r="C20" s="21">
        <v>4.3999999999999997E-2</v>
      </c>
      <c r="D20" s="20">
        <v>5081</v>
      </c>
      <c r="E20" s="21">
        <v>3.4599999999999999E-2</v>
      </c>
      <c r="F20" s="20">
        <v>5169</v>
      </c>
      <c r="G20" s="21">
        <f t="shared" si="4"/>
        <v>3.0075056728923022E-2</v>
      </c>
      <c r="H20" s="20">
        <v>6719</v>
      </c>
      <c r="I20" s="21">
        <f t="shared" si="5"/>
        <v>3.3886423239862823E-2</v>
      </c>
      <c r="J20" s="20">
        <v>6424</v>
      </c>
      <c r="K20" s="21">
        <f t="shared" si="6"/>
        <v>3.1528370134427469E-2</v>
      </c>
      <c r="L20" s="20">
        <v>8029</v>
      </c>
      <c r="M20" s="21">
        <f t="shared" si="7"/>
        <v>3.585559515196985E-2</v>
      </c>
      <c r="N20" s="95"/>
      <c r="O20" s="95"/>
      <c r="P20" s="95"/>
      <c r="Q20" s="95"/>
      <c r="R20" s="95"/>
      <c r="S20" s="5"/>
      <c r="T20" s="5"/>
      <c r="U20" s="5"/>
      <c r="V20" s="5"/>
      <c r="W20" s="5"/>
      <c r="X20" s="5"/>
      <c r="Y20" s="5"/>
      <c r="Z20" s="5"/>
    </row>
    <row r="21" spans="1:26" ht="15.75" customHeight="1">
      <c r="A21" s="10" t="s">
        <v>352</v>
      </c>
      <c r="B21" s="11">
        <v>3004</v>
      </c>
      <c r="C21" s="14">
        <v>2.58E-2</v>
      </c>
      <c r="D21" s="11">
        <v>5856</v>
      </c>
      <c r="E21" s="14">
        <v>3.9800000000000002E-2</v>
      </c>
      <c r="F21" s="11">
        <v>8072</v>
      </c>
      <c r="G21" s="14">
        <f t="shared" si="4"/>
        <v>4.6965729912142901E-2</v>
      </c>
      <c r="H21" s="11">
        <v>8993</v>
      </c>
      <c r="I21" s="14">
        <f t="shared" si="5"/>
        <v>4.535505345975388E-2</v>
      </c>
      <c r="J21" s="11">
        <v>9585</v>
      </c>
      <c r="K21" s="14">
        <f t="shared" si="6"/>
        <v>4.7042252138618817E-2</v>
      </c>
      <c r="L21" s="11">
        <v>7998</v>
      </c>
      <c r="M21" s="14">
        <f t="shared" si="7"/>
        <v>3.5717156560649499E-2</v>
      </c>
      <c r="N21" s="95"/>
      <c r="O21" s="95"/>
      <c r="P21" s="95"/>
      <c r="Q21" s="95"/>
      <c r="R21" s="95"/>
      <c r="S21" s="5"/>
      <c r="T21" s="5"/>
      <c r="U21" s="5"/>
      <c r="V21" s="5"/>
      <c r="W21" s="5"/>
      <c r="X21" s="5"/>
      <c r="Y21" s="5"/>
      <c r="Z21" s="5"/>
    </row>
    <row r="22" spans="1:26" ht="15.75" customHeight="1">
      <c r="A22" s="16" t="s">
        <v>353</v>
      </c>
      <c r="B22" s="20">
        <v>2802</v>
      </c>
      <c r="C22" s="21">
        <v>2.41E-2</v>
      </c>
      <c r="D22" s="20">
        <v>4644</v>
      </c>
      <c r="E22" s="21">
        <v>3.1600000000000003E-2</v>
      </c>
      <c r="F22" s="20">
        <v>6565</v>
      </c>
      <c r="G22" s="21">
        <f t="shared" si="4"/>
        <v>3.819747483563158E-2</v>
      </c>
      <c r="H22" s="20">
        <v>7914</v>
      </c>
      <c r="I22" s="21">
        <f t="shared" si="5"/>
        <v>3.9913253984264679E-2</v>
      </c>
      <c r="J22" s="20">
        <v>6142</v>
      </c>
      <c r="K22" s="21">
        <f t="shared" si="6"/>
        <v>3.0144341433009574E-2</v>
      </c>
      <c r="L22" s="20">
        <v>7869</v>
      </c>
      <c r="M22" s="21">
        <f t="shared" si="7"/>
        <v>3.5141073390316441E-2</v>
      </c>
      <c r="N22" s="95"/>
      <c r="O22" s="95"/>
      <c r="P22" s="95"/>
      <c r="Q22" s="95"/>
      <c r="R22" s="95"/>
      <c r="S22" s="5"/>
      <c r="T22" s="5"/>
      <c r="U22" s="5"/>
      <c r="V22" s="5"/>
      <c r="W22" s="5"/>
      <c r="X22" s="5"/>
      <c r="Y22" s="5"/>
      <c r="Z22" s="5"/>
    </row>
    <row r="23" spans="1:26" ht="15.75" customHeight="1">
      <c r="A23" s="10" t="s">
        <v>354</v>
      </c>
      <c r="B23" s="11">
        <v>2973</v>
      </c>
      <c r="C23" s="14">
        <v>2.5600000000000001E-2</v>
      </c>
      <c r="D23" s="11">
        <v>4270</v>
      </c>
      <c r="E23" s="14">
        <v>2.9000000000000001E-2</v>
      </c>
      <c r="F23" s="11">
        <v>4732</v>
      </c>
      <c r="G23" s="14">
        <f t="shared" si="4"/>
        <v>2.7532437307267121E-2</v>
      </c>
      <c r="H23" s="11">
        <v>5298</v>
      </c>
      <c r="I23" s="14">
        <f t="shared" si="5"/>
        <v>2.6719790195682873E-2</v>
      </c>
      <c r="J23" s="11">
        <v>7290</v>
      </c>
      <c r="K23" s="14">
        <f t="shared" si="6"/>
        <v>3.5778614302611499E-2</v>
      </c>
      <c r="L23" s="11">
        <v>7185</v>
      </c>
      <c r="M23" s="14">
        <f t="shared" si="7"/>
        <v>3.2086492859248146E-2</v>
      </c>
      <c r="N23" s="95"/>
      <c r="O23" s="95"/>
      <c r="P23" s="95"/>
      <c r="Q23" s="95"/>
      <c r="R23" s="95"/>
      <c r="S23" s="5"/>
      <c r="T23" s="5"/>
      <c r="U23" s="5"/>
      <c r="V23" s="5"/>
      <c r="W23" s="5"/>
      <c r="X23" s="5"/>
      <c r="Y23" s="5"/>
      <c r="Z23" s="5"/>
    </row>
    <row r="24" spans="1:26" ht="15.75" customHeight="1">
      <c r="A24" s="16" t="s">
        <v>355</v>
      </c>
      <c r="B24" s="20">
        <v>2482</v>
      </c>
      <c r="C24" s="21">
        <v>2.1399999999999999E-2</v>
      </c>
      <c r="D24" s="20">
        <v>4070</v>
      </c>
      <c r="E24" s="21">
        <v>2.7699999999999999E-2</v>
      </c>
      <c r="F24" s="20">
        <v>3905</v>
      </c>
      <c r="G24" s="21">
        <f t="shared" si="4"/>
        <v>2.2720660964682608E-2</v>
      </c>
      <c r="H24" s="20">
        <v>4591</v>
      </c>
      <c r="I24" s="21">
        <f t="shared" si="5"/>
        <v>2.3154125479120435E-2</v>
      </c>
      <c r="J24" s="20">
        <v>5933</v>
      </c>
      <c r="K24" s="21">
        <f t="shared" si="6"/>
        <v>2.9118589664937449E-2</v>
      </c>
      <c r="L24" s="20">
        <v>4619</v>
      </c>
      <c r="M24" s="21">
        <f t="shared" si="7"/>
        <v>2.0627350106731689E-2</v>
      </c>
      <c r="N24" s="95"/>
      <c r="O24" s="95"/>
      <c r="P24" s="95"/>
      <c r="Q24" s="95"/>
      <c r="R24" s="95"/>
      <c r="S24" s="5"/>
      <c r="T24" s="5"/>
      <c r="U24" s="5"/>
      <c r="V24" s="5"/>
      <c r="W24" s="5"/>
      <c r="X24" s="5"/>
      <c r="Y24" s="5"/>
      <c r="Z24" s="5"/>
    </row>
    <row r="25" spans="1:26" ht="15.75" customHeight="1">
      <c r="A25" s="10" t="s">
        <v>356</v>
      </c>
      <c r="B25" s="11">
        <v>1871</v>
      </c>
      <c r="C25" s="14">
        <v>1.61E-2</v>
      </c>
      <c r="D25" s="11">
        <v>1890</v>
      </c>
      <c r="E25" s="14">
        <v>1.29E-2</v>
      </c>
      <c r="F25" s="11">
        <v>1471</v>
      </c>
      <c r="G25" s="14">
        <f t="shared" si="4"/>
        <v>8.5587944376563675E-3</v>
      </c>
      <c r="H25" s="11">
        <v>2121</v>
      </c>
      <c r="I25" s="14">
        <f t="shared" si="5"/>
        <v>1.0696994149687311E-2</v>
      </c>
      <c r="J25" s="11">
        <v>1968</v>
      </c>
      <c r="K25" s="14">
        <f t="shared" si="6"/>
        <v>9.6587534907461477E-3</v>
      </c>
      <c r="L25" s="11">
        <v>3309</v>
      </c>
      <c r="M25" s="14">
        <f t="shared" si="7"/>
        <v>1.4777203183194448E-2</v>
      </c>
      <c r="N25" s="95"/>
      <c r="O25" s="95"/>
      <c r="P25" s="95"/>
      <c r="Q25" s="95"/>
      <c r="R25" s="95"/>
      <c r="S25" s="5"/>
      <c r="T25" s="5"/>
      <c r="U25" s="5"/>
      <c r="V25" s="5"/>
      <c r="W25" s="5"/>
      <c r="X25" s="5"/>
      <c r="Y25" s="5"/>
      <c r="Z25" s="5"/>
    </row>
    <row r="26" spans="1:26" ht="15.75" customHeight="1">
      <c r="A26" s="16" t="s">
        <v>357</v>
      </c>
      <c r="B26" s="20">
        <v>228</v>
      </c>
      <c r="C26" s="21">
        <v>2E-3</v>
      </c>
      <c r="D26" s="20">
        <v>1466</v>
      </c>
      <c r="E26" s="21">
        <v>0.01</v>
      </c>
      <c r="F26" s="20">
        <v>1805</v>
      </c>
      <c r="G26" s="21">
        <f t="shared" si="4"/>
        <v>1.0502123698143946E-2</v>
      </c>
      <c r="H26" s="20">
        <v>2232</v>
      </c>
      <c r="I26" s="21">
        <f t="shared" si="5"/>
        <v>1.1256808553560621E-2</v>
      </c>
      <c r="J26" s="20">
        <v>2592</v>
      </c>
      <c r="K26" s="21">
        <f t="shared" si="6"/>
        <v>1.2721285085372977E-2</v>
      </c>
      <c r="L26" s="20">
        <v>3189</v>
      </c>
      <c r="M26" s="21">
        <f t="shared" si="7"/>
        <v>1.4241311861954396E-2</v>
      </c>
      <c r="N26" s="95"/>
      <c r="O26" s="95"/>
      <c r="P26" s="95"/>
      <c r="Q26" s="95"/>
      <c r="R26" s="95"/>
      <c r="S26" s="5"/>
      <c r="T26" s="5"/>
      <c r="U26" s="5"/>
      <c r="V26" s="5"/>
      <c r="W26" s="5"/>
      <c r="X26" s="5"/>
      <c r="Y26" s="5"/>
      <c r="Z26" s="5"/>
    </row>
    <row r="27" spans="1:26" ht="15.75" customHeight="1">
      <c r="A27" s="10" t="s">
        <v>358</v>
      </c>
      <c r="B27" s="11">
        <v>811</v>
      </c>
      <c r="C27" s="14">
        <v>7.0000000000000001E-3</v>
      </c>
      <c r="D27" s="11">
        <v>1259</v>
      </c>
      <c r="E27" s="14">
        <v>8.6E-3</v>
      </c>
      <c r="F27" s="11">
        <v>2006</v>
      </c>
      <c r="G27" s="14">
        <f t="shared" si="4"/>
        <v>1.1671612265084076E-2</v>
      </c>
      <c r="H27" s="11">
        <v>1987</v>
      </c>
      <c r="I27" s="14">
        <f t="shared" si="5"/>
        <v>1.0021182166633044E-2</v>
      </c>
      <c r="J27" s="11">
        <v>2228</v>
      </c>
      <c r="K27" s="14">
        <f t="shared" si="6"/>
        <v>1.0934808321840661E-2</v>
      </c>
      <c r="L27" s="11">
        <v>2737</v>
      </c>
      <c r="M27" s="14">
        <f t="shared" si="7"/>
        <v>1.2222787885283531E-2</v>
      </c>
      <c r="N27" s="95"/>
      <c r="O27" s="95"/>
      <c r="P27" s="95"/>
      <c r="Q27" s="95"/>
      <c r="R27" s="95"/>
      <c r="S27" s="5"/>
      <c r="T27" s="5"/>
      <c r="U27" s="5"/>
      <c r="V27" s="5"/>
      <c r="W27" s="5"/>
      <c r="X27" s="5"/>
      <c r="Y27" s="5"/>
      <c r="Z27" s="5"/>
    </row>
    <row r="28" spans="1:26" ht="15.75" customHeight="1">
      <c r="A28" s="16" t="s">
        <v>359</v>
      </c>
      <c r="B28" s="20">
        <v>1406</v>
      </c>
      <c r="C28" s="21">
        <v>1.21E-2</v>
      </c>
      <c r="D28" s="20">
        <v>977</v>
      </c>
      <c r="E28" s="21">
        <v>6.6E-3</v>
      </c>
      <c r="F28" s="20">
        <v>1111</v>
      </c>
      <c r="G28" s="21">
        <f t="shared" si="4"/>
        <v>6.4641880491068835E-3</v>
      </c>
      <c r="H28" s="20">
        <v>1515</v>
      </c>
      <c r="I28" s="21">
        <f t="shared" si="5"/>
        <v>7.6407101069195082E-3</v>
      </c>
      <c r="J28" s="20">
        <v>2283</v>
      </c>
      <c r="K28" s="21">
        <f t="shared" si="6"/>
        <v>1.1204742997649115E-2</v>
      </c>
      <c r="L28" s="20">
        <v>2691</v>
      </c>
      <c r="M28" s="21">
        <f t="shared" si="7"/>
        <v>1.2017362878808177E-2</v>
      </c>
      <c r="N28" s="95"/>
      <c r="O28" s="95"/>
      <c r="P28" s="95"/>
      <c r="Q28" s="95"/>
      <c r="R28" s="95"/>
      <c r="S28" s="5"/>
      <c r="T28" s="5"/>
      <c r="U28" s="5"/>
      <c r="V28" s="5"/>
      <c r="W28" s="5"/>
      <c r="X28" s="5"/>
      <c r="Y28" s="5"/>
      <c r="Z28" s="5"/>
    </row>
    <row r="29" spans="1:26" ht="15.75" customHeight="1">
      <c r="A29" s="10" t="s">
        <v>360</v>
      </c>
      <c r="B29" s="11">
        <v>855</v>
      </c>
      <c r="C29" s="14">
        <v>7.4000000000000003E-3</v>
      </c>
      <c r="D29" s="11">
        <v>1375</v>
      </c>
      <c r="E29" s="14">
        <v>9.4000000000000004E-3</v>
      </c>
      <c r="F29" s="11">
        <v>2257</v>
      </c>
      <c r="G29" s="14">
        <f t="shared" si="4"/>
        <v>1.3132018385989411E-2</v>
      </c>
      <c r="H29" s="11">
        <v>5586</v>
      </c>
      <c r="I29" s="14">
        <f t="shared" si="5"/>
        <v>2.817228162194876E-2</v>
      </c>
      <c r="J29" s="11">
        <v>4079</v>
      </c>
      <c r="K29" s="14">
        <f t="shared" si="6"/>
        <v>2.001933713859428E-2</v>
      </c>
      <c r="L29" s="11">
        <v>2021</v>
      </c>
      <c r="M29" s="14">
        <f t="shared" si="7"/>
        <v>9.0253030018845517E-3</v>
      </c>
      <c r="N29" s="95"/>
      <c r="O29" s="95"/>
      <c r="P29" s="95"/>
      <c r="Q29" s="95"/>
      <c r="R29" s="95"/>
      <c r="S29" s="5"/>
      <c r="T29" s="5"/>
      <c r="U29" s="5"/>
      <c r="V29" s="5"/>
      <c r="W29" s="5"/>
      <c r="X29" s="5"/>
      <c r="Y29" s="5"/>
      <c r="Z29" s="5"/>
    </row>
    <row r="30" spans="1:26" ht="15.75" customHeight="1">
      <c r="A30" s="16" t="s">
        <v>361</v>
      </c>
      <c r="B30" s="20">
        <v>1467</v>
      </c>
      <c r="C30" s="21">
        <v>1.26E-2</v>
      </c>
      <c r="D30" s="20">
        <v>1160</v>
      </c>
      <c r="E30" s="21">
        <v>7.9000000000000008E-3</v>
      </c>
      <c r="F30" s="20">
        <v>1349</v>
      </c>
      <c r="G30" s="21">
        <f t="shared" si="4"/>
        <v>7.8489556059812646E-3</v>
      </c>
      <c r="H30" s="20">
        <v>1442</v>
      </c>
      <c r="I30" s="21">
        <f t="shared" si="5"/>
        <v>7.2725438773451681E-3</v>
      </c>
      <c r="J30" s="20">
        <v>1667</v>
      </c>
      <c r="K30" s="21">
        <f t="shared" si="6"/>
        <v>8.1814746285944259E-3</v>
      </c>
      <c r="L30" s="20">
        <v>1883</v>
      </c>
      <c r="M30" s="21">
        <f t="shared" si="7"/>
        <v>8.4090279824584908E-3</v>
      </c>
      <c r="N30" s="95"/>
      <c r="O30" s="95"/>
      <c r="P30" s="95"/>
      <c r="Q30" s="95"/>
      <c r="R30" s="95"/>
      <c r="S30" s="5"/>
      <c r="T30" s="5"/>
      <c r="U30" s="5"/>
      <c r="V30" s="5"/>
      <c r="W30" s="5"/>
      <c r="X30" s="5"/>
      <c r="Y30" s="5"/>
      <c r="Z30" s="5"/>
    </row>
    <row r="31" spans="1:26" ht="15.75" customHeight="1">
      <c r="A31" s="10" t="s">
        <v>362</v>
      </c>
      <c r="B31" s="11">
        <v>580</v>
      </c>
      <c r="C31" s="14">
        <v>5.0000000000000001E-3</v>
      </c>
      <c r="D31" s="11">
        <v>969</v>
      </c>
      <c r="E31" s="14">
        <v>6.6E-3</v>
      </c>
      <c r="F31" s="11">
        <v>1501</v>
      </c>
      <c r="G31" s="14">
        <f t="shared" si="4"/>
        <v>8.7333449700354917E-3</v>
      </c>
      <c r="H31" s="11">
        <v>1737</v>
      </c>
      <c r="I31" s="14">
        <f t="shared" si="5"/>
        <v>8.7603389146661288E-3</v>
      </c>
      <c r="J31" s="11">
        <v>2188</v>
      </c>
      <c r="K31" s="14">
        <f t="shared" si="6"/>
        <v>1.0738492193979966E-2</v>
      </c>
      <c r="L31" s="11">
        <v>1867</v>
      </c>
      <c r="M31" s="14">
        <f t="shared" si="7"/>
        <v>8.3375758062931501E-3</v>
      </c>
      <c r="N31" s="95"/>
      <c r="O31" s="95"/>
      <c r="P31" s="95"/>
      <c r="Q31" s="95"/>
      <c r="R31" s="95"/>
      <c r="S31" s="5"/>
      <c r="T31" s="5"/>
      <c r="U31" s="5"/>
      <c r="V31" s="5"/>
      <c r="W31" s="5"/>
      <c r="X31" s="5"/>
      <c r="Y31" s="5"/>
      <c r="Z31" s="5"/>
    </row>
    <row r="32" spans="1:26" ht="15.75" customHeight="1">
      <c r="A32" s="16" t="s">
        <v>363</v>
      </c>
      <c r="B32" s="20">
        <v>811</v>
      </c>
      <c r="C32" s="21">
        <v>7.0000000000000001E-3</v>
      </c>
      <c r="D32" s="20">
        <v>727</v>
      </c>
      <c r="E32" s="21">
        <v>4.8999999999999998E-3</v>
      </c>
      <c r="F32" s="20">
        <v>974</v>
      </c>
      <c r="G32" s="21">
        <f t="shared" si="4"/>
        <v>5.6670739512422177E-3</v>
      </c>
      <c r="H32" s="20">
        <v>1259</v>
      </c>
      <c r="I32" s="21">
        <f t="shared" si="5"/>
        <v>6.349606616905386E-3</v>
      </c>
      <c r="J32" s="20">
        <v>1374</v>
      </c>
      <c r="K32" s="21">
        <f t="shared" si="6"/>
        <v>6.7434589920148417E-3</v>
      </c>
      <c r="L32" s="20">
        <v>1724</v>
      </c>
      <c r="M32" s="21">
        <f t="shared" si="7"/>
        <v>7.6989719818154213E-3</v>
      </c>
      <c r="N32" s="95"/>
      <c r="O32" s="95"/>
      <c r="P32" s="95"/>
      <c r="Q32" s="95"/>
      <c r="R32" s="95"/>
      <c r="S32" s="5"/>
      <c r="T32" s="5"/>
      <c r="U32" s="5"/>
      <c r="V32" s="5"/>
      <c r="W32" s="5"/>
      <c r="X32" s="5"/>
      <c r="Y32" s="5"/>
      <c r="Z32" s="5"/>
    </row>
    <row r="33" spans="1:26" ht="15.75" customHeight="1">
      <c r="A33" s="10" t="s">
        <v>364</v>
      </c>
      <c r="B33" s="11">
        <v>914</v>
      </c>
      <c r="C33" s="14">
        <v>7.9000000000000008E-3</v>
      </c>
      <c r="D33" s="11">
        <v>1712</v>
      </c>
      <c r="E33" s="14">
        <v>1.1599999999999999E-2</v>
      </c>
      <c r="F33" s="11">
        <v>732</v>
      </c>
      <c r="G33" s="14">
        <f t="shared" si="4"/>
        <v>4.2590329900506199E-3</v>
      </c>
      <c r="H33" s="11">
        <v>1147</v>
      </c>
      <c r="I33" s="14">
        <f t="shared" si="5"/>
        <v>5.7847488400242083E-3</v>
      </c>
      <c r="J33" s="11">
        <v>893</v>
      </c>
      <c r="K33" s="14">
        <f t="shared" si="6"/>
        <v>4.3827575544899949E-3</v>
      </c>
      <c r="L33" s="11">
        <v>1112</v>
      </c>
      <c r="M33" s="14">
        <f t="shared" si="7"/>
        <v>4.9659262434911533E-3</v>
      </c>
      <c r="N33" s="95"/>
      <c r="O33" s="95"/>
      <c r="P33" s="95"/>
      <c r="Q33" s="95"/>
      <c r="R33" s="95"/>
      <c r="S33" s="5"/>
      <c r="T33" s="5"/>
      <c r="U33" s="5"/>
      <c r="V33" s="5"/>
      <c r="W33" s="5"/>
      <c r="X33" s="5"/>
      <c r="Y33" s="5"/>
      <c r="Z33" s="5"/>
    </row>
    <row r="34" spans="1:26" ht="15.75" customHeight="1">
      <c r="A34" s="16" t="s">
        <v>365</v>
      </c>
      <c r="B34" s="20">
        <v>263</v>
      </c>
      <c r="C34" s="21">
        <v>2.3E-3</v>
      </c>
      <c r="D34" s="20">
        <v>282</v>
      </c>
      <c r="E34" s="21">
        <v>1.9E-3</v>
      </c>
      <c r="F34" s="20">
        <v>217</v>
      </c>
      <c r="G34" s="21">
        <f t="shared" si="4"/>
        <v>1.2625821842089952E-3</v>
      </c>
      <c r="H34" s="20">
        <v>836</v>
      </c>
      <c r="I34" s="21">
        <f t="shared" si="5"/>
        <v>4.2162598345773655E-3</v>
      </c>
      <c r="J34" s="20">
        <v>368</v>
      </c>
      <c r="K34" s="21">
        <f t="shared" si="6"/>
        <v>1.8061083763183856E-3</v>
      </c>
      <c r="L34" s="20">
        <v>661</v>
      </c>
      <c r="M34" s="21">
        <f t="shared" si="7"/>
        <v>2.9518680278306226E-3</v>
      </c>
      <c r="N34" s="95"/>
      <c r="O34" s="95"/>
      <c r="P34" s="95"/>
      <c r="Q34" s="95"/>
      <c r="R34" s="95"/>
      <c r="S34" s="5"/>
      <c r="T34" s="5"/>
      <c r="U34" s="5"/>
      <c r="V34" s="5"/>
      <c r="W34" s="5"/>
      <c r="X34" s="5"/>
      <c r="Y34" s="5"/>
      <c r="Z34" s="5"/>
    </row>
    <row r="35" spans="1:26" ht="15.75" customHeight="1">
      <c r="A35" s="22" t="s">
        <v>82</v>
      </c>
      <c r="B35" s="23">
        <v>116237</v>
      </c>
      <c r="C35" s="24">
        <v>1</v>
      </c>
      <c r="D35" s="23">
        <v>147007</v>
      </c>
      <c r="E35" s="24">
        <v>1</v>
      </c>
      <c r="F35" s="23">
        <f>SUM(F15:F34)</f>
        <v>171870</v>
      </c>
      <c r="G35" s="24">
        <f t="shared" si="4"/>
        <v>1</v>
      </c>
      <c r="H35" s="23">
        <f>SUM(H15:H34)</f>
        <v>198280</v>
      </c>
      <c r="I35" s="24">
        <f t="shared" si="5"/>
        <v>1</v>
      </c>
      <c r="J35" s="23">
        <f>SUM(J15:J34)</f>
        <v>203753</v>
      </c>
      <c r="K35" s="24">
        <f t="shared" si="6"/>
        <v>1</v>
      </c>
      <c r="L35" s="23">
        <f>SUM(L15:L34)</f>
        <v>223926</v>
      </c>
      <c r="M35" s="24">
        <f t="shared" si="7"/>
        <v>1</v>
      </c>
      <c r="N35" s="95"/>
      <c r="O35" s="95"/>
      <c r="P35" s="95"/>
      <c r="Q35" s="95"/>
      <c r="R35" s="95"/>
      <c r="S35" s="5"/>
      <c r="T35" s="5"/>
      <c r="U35" s="5"/>
      <c r="V35" s="5"/>
      <c r="W35" s="5"/>
      <c r="X35" s="5"/>
      <c r="Y35" s="5"/>
      <c r="Z35" s="5"/>
    </row>
    <row r="36" spans="1:26" ht="15.75" customHeight="1">
      <c r="A36" s="30" t="s">
        <v>107</v>
      </c>
      <c r="B36" s="102"/>
      <c r="C36" s="95"/>
      <c r="D36" s="95"/>
      <c r="E36" s="95"/>
      <c r="F36" s="95"/>
      <c r="G36" s="95"/>
      <c r="H36" s="95"/>
      <c r="I36" s="95"/>
      <c r="J36" s="95"/>
      <c r="K36" s="95"/>
      <c r="L36" s="95"/>
      <c r="M36" s="95"/>
      <c r="N36" s="95"/>
      <c r="O36" s="95"/>
      <c r="P36" s="95"/>
      <c r="Q36" s="95"/>
      <c r="R36" s="95"/>
      <c r="S36" s="5"/>
      <c r="T36" s="5"/>
      <c r="U36" s="5"/>
      <c r="V36" s="5"/>
      <c r="W36" s="5"/>
      <c r="X36" s="5"/>
      <c r="Y36" s="5"/>
      <c r="Z36" s="5"/>
    </row>
    <row r="37" spans="1:26" ht="15.75" customHeight="1">
      <c r="A37" s="103"/>
      <c r="B37" s="102"/>
      <c r="C37" s="95"/>
      <c r="D37" s="95"/>
      <c r="E37" s="95"/>
      <c r="F37" s="95"/>
      <c r="G37" s="95"/>
      <c r="H37" s="95"/>
      <c r="I37" s="95"/>
      <c r="J37" s="95"/>
      <c r="K37" s="95"/>
      <c r="L37" s="95"/>
      <c r="M37" s="95"/>
      <c r="N37" s="95"/>
      <c r="O37" s="95"/>
      <c r="P37" s="95"/>
      <c r="Q37" s="95"/>
      <c r="R37" s="95"/>
      <c r="S37" s="5"/>
      <c r="T37" s="5"/>
      <c r="U37" s="5"/>
      <c r="V37" s="5"/>
      <c r="W37" s="5"/>
      <c r="X37" s="5"/>
      <c r="Y37" s="5"/>
      <c r="Z37" s="5"/>
    </row>
    <row r="38" spans="1:26" ht="15.75" customHeight="1">
      <c r="A38" s="8" t="s">
        <v>366</v>
      </c>
      <c r="B38" s="102"/>
      <c r="C38" s="95"/>
      <c r="D38" s="95"/>
      <c r="E38" s="95"/>
      <c r="F38" s="95"/>
      <c r="G38" s="95"/>
      <c r="H38" s="95"/>
      <c r="I38" s="95"/>
      <c r="J38" s="95"/>
      <c r="K38" s="95"/>
      <c r="L38" s="95"/>
      <c r="M38" s="95"/>
      <c r="N38" s="95"/>
      <c r="O38" s="95"/>
      <c r="P38" s="95"/>
      <c r="Q38" s="95"/>
      <c r="R38" s="95"/>
      <c r="S38" s="5"/>
      <c r="T38" s="5"/>
      <c r="U38" s="5"/>
      <c r="V38" s="5"/>
      <c r="W38" s="5"/>
      <c r="X38" s="5"/>
      <c r="Y38" s="5"/>
      <c r="Z38" s="5"/>
    </row>
    <row r="39" spans="1:26" ht="15.75" customHeight="1">
      <c r="A39" s="102"/>
      <c r="B39" s="102"/>
      <c r="C39" s="95"/>
      <c r="D39" s="95"/>
      <c r="E39" s="95"/>
      <c r="F39" s="95"/>
      <c r="G39" s="95"/>
      <c r="H39" s="95"/>
      <c r="I39" s="95"/>
      <c r="J39" s="95"/>
      <c r="K39" s="95"/>
      <c r="L39" s="95"/>
      <c r="M39" s="95"/>
      <c r="N39" s="95"/>
      <c r="O39" s="95"/>
      <c r="P39" s="95"/>
      <c r="Q39" s="95"/>
      <c r="R39" s="95"/>
      <c r="S39" s="5"/>
      <c r="T39" s="5"/>
      <c r="U39" s="5"/>
      <c r="V39" s="5"/>
      <c r="W39" s="5"/>
      <c r="X39" s="5"/>
      <c r="Y39" s="5"/>
      <c r="Z39" s="5"/>
    </row>
    <row r="40" spans="1:26" ht="15.75" customHeight="1">
      <c r="A40" s="17"/>
      <c r="B40" s="105">
        <v>2023</v>
      </c>
      <c r="C40" s="106"/>
      <c r="D40" s="106"/>
      <c r="E40" s="106"/>
      <c r="F40" s="107"/>
      <c r="G40" s="105">
        <v>2024</v>
      </c>
      <c r="H40" s="106"/>
      <c r="I40" s="106"/>
      <c r="J40" s="106"/>
      <c r="K40" s="107"/>
      <c r="L40" s="105">
        <v>2025</v>
      </c>
      <c r="M40" s="106"/>
      <c r="N40" s="106"/>
      <c r="O40" s="106"/>
      <c r="P40" s="107"/>
      <c r="Q40" s="12"/>
      <c r="R40" s="12"/>
      <c r="S40" s="12"/>
      <c r="T40" s="12"/>
      <c r="U40" s="12"/>
      <c r="V40" s="5"/>
      <c r="W40" s="5"/>
      <c r="X40" s="5"/>
      <c r="Y40" s="5"/>
      <c r="Z40" s="5"/>
    </row>
    <row r="41" spans="1:26" ht="15.75" customHeight="1">
      <c r="A41" s="17"/>
      <c r="B41" s="13" t="s">
        <v>367</v>
      </c>
      <c r="C41" s="104"/>
      <c r="D41" s="13" t="s">
        <v>368</v>
      </c>
      <c r="E41" s="104"/>
      <c r="F41" s="104"/>
      <c r="G41" s="13" t="s">
        <v>367</v>
      </c>
      <c r="H41" s="104"/>
      <c r="I41" s="13" t="s">
        <v>368</v>
      </c>
      <c r="J41" s="104"/>
      <c r="K41" s="104"/>
      <c r="L41" s="13" t="s">
        <v>367</v>
      </c>
      <c r="M41" s="104"/>
      <c r="N41" s="13" t="s">
        <v>368</v>
      </c>
      <c r="O41" s="104"/>
      <c r="P41" s="104"/>
      <c r="Q41" s="12"/>
      <c r="R41" s="12"/>
      <c r="S41" s="12"/>
      <c r="T41" s="12"/>
      <c r="U41" s="12"/>
      <c r="V41" s="5"/>
      <c r="W41" s="5"/>
      <c r="X41" s="5"/>
      <c r="Y41" s="5"/>
      <c r="Z41" s="5"/>
    </row>
    <row r="42" spans="1:26" ht="15.75" customHeight="1">
      <c r="A42" s="17"/>
      <c r="B42" s="7" t="s">
        <v>10</v>
      </c>
      <c r="C42" s="7" t="s">
        <v>369</v>
      </c>
      <c r="D42" s="7" t="s">
        <v>10</v>
      </c>
      <c r="E42" s="7" t="s">
        <v>370</v>
      </c>
      <c r="F42" s="7" t="s">
        <v>371</v>
      </c>
      <c r="G42" s="7" t="s">
        <v>10</v>
      </c>
      <c r="H42" s="7" t="s">
        <v>369</v>
      </c>
      <c r="I42" s="7" t="s">
        <v>10</v>
      </c>
      <c r="J42" s="7" t="s">
        <v>370</v>
      </c>
      <c r="K42" s="7" t="s">
        <v>371</v>
      </c>
      <c r="L42" s="7" t="s">
        <v>10</v>
      </c>
      <c r="M42" s="7" t="s">
        <v>369</v>
      </c>
      <c r="N42" s="7" t="s">
        <v>10</v>
      </c>
      <c r="O42" s="7" t="s">
        <v>370</v>
      </c>
      <c r="P42" s="7" t="s">
        <v>371</v>
      </c>
      <c r="Q42" s="12"/>
      <c r="R42" s="12"/>
      <c r="S42" s="12"/>
      <c r="T42" s="12"/>
      <c r="U42" s="12"/>
      <c r="V42" s="5"/>
      <c r="W42" s="5"/>
      <c r="X42" s="5"/>
      <c r="Y42" s="5"/>
      <c r="Z42" s="5"/>
    </row>
    <row r="43" spans="1:26" ht="15.75" customHeight="1">
      <c r="A43" s="10" t="s">
        <v>372</v>
      </c>
      <c r="B43" s="11">
        <v>7870</v>
      </c>
      <c r="C43" s="14">
        <f t="shared" ref="C43:C54" si="8">B43/$B$54</f>
        <v>0.27539629772194424</v>
      </c>
      <c r="D43" s="11">
        <v>13652</v>
      </c>
      <c r="E43" s="14">
        <f t="shared" ref="E43:E54" si="9">B43/$D43</f>
        <v>0.57647231174919422</v>
      </c>
      <c r="F43" s="14">
        <f t="shared" ref="F43:F54" si="10">D43/$D$54</f>
        <v>0.22063481802314305</v>
      </c>
      <c r="G43" s="11">
        <v>8870</v>
      </c>
      <c r="H43" s="14">
        <f t="shared" ref="H43:H54" si="11">G43/$G$54</f>
        <v>0.20421789381590458</v>
      </c>
      <c r="I43" s="11">
        <v>16009</v>
      </c>
      <c r="J43" s="14">
        <f t="shared" ref="J43:J50" si="12">G43/$I43</f>
        <v>0.55406333937160346</v>
      </c>
      <c r="K43" s="14">
        <f t="shared" ref="K43:K54" si="13">I43/$I$54</f>
        <v>0.1592143212332173</v>
      </c>
      <c r="L43" s="11">
        <v>10264</v>
      </c>
      <c r="M43" s="14">
        <f t="shared" ref="M43:M54" si="14">L43/$L$54</f>
        <v>0.21971529487316707</v>
      </c>
      <c r="N43" s="11">
        <v>19670</v>
      </c>
      <c r="O43" s="14">
        <f t="shared" ref="O43:O54" si="15">L43/$N43</f>
        <v>0.52180986273512964</v>
      </c>
      <c r="P43" s="14">
        <f t="shared" ref="P43:P54" si="16">N43/$N$54</f>
        <v>0.16932519562354198</v>
      </c>
      <c r="Q43" s="12"/>
      <c r="R43" s="12"/>
      <c r="S43" s="12"/>
      <c r="T43" s="12"/>
      <c r="U43" s="12"/>
      <c r="V43" s="5"/>
      <c r="W43" s="5"/>
      <c r="X43" s="5"/>
      <c r="Y43" s="5"/>
      <c r="Z43" s="5"/>
    </row>
    <row r="44" spans="1:26" ht="15.75" customHeight="1">
      <c r="A44" s="16" t="s">
        <v>373</v>
      </c>
      <c r="B44" s="20">
        <v>6675</v>
      </c>
      <c r="C44" s="21">
        <f t="shared" si="8"/>
        <v>0.23357945200685867</v>
      </c>
      <c r="D44" s="20">
        <v>11562</v>
      </c>
      <c r="E44" s="21">
        <f t="shared" si="9"/>
        <v>0.57732226258432795</v>
      </c>
      <c r="F44" s="21">
        <f t="shared" si="10"/>
        <v>0.18685758614002199</v>
      </c>
      <c r="G44" s="20">
        <v>7523</v>
      </c>
      <c r="H44" s="21">
        <f t="shared" si="11"/>
        <v>0.17320532301883318</v>
      </c>
      <c r="I44" s="20">
        <v>12769</v>
      </c>
      <c r="J44" s="21">
        <f t="shared" si="12"/>
        <v>0.58916124990210661</v>
      </c>
      <c r="K44" s="21">
        <f t="shared" si="13"/>
        <v>0.12699154649428146</v>
      </c>
      <c r="L44" s="20">
        <v>7862</v>
      </c>
      <c r="M44" s="21">
        <f t="shared" si="14"/>
        <v>0.1682971208391309</v>
      </c>
      <c r="N44" s="20">
        <v>14427</v>
      </c>
      <c r="O44" s="21">
        <f t="shared" si="15"/>
        <v>0.54495044014694671</v>
      </c>
      <c r="P44" s="21">
        <f t="shared" si="16"/>
        <v>0.1241918961495089</v>
      </c>
      <c r="Q44" s="12"/>
      <c r="R44" s="12"/>
      <c r="S44" s="12"/>
      <c r="T44" s="12"/>
      <c r="U44" s="12"/>
      <c r="V44" s="5"/>
      <c r="W44" s="5"/>
      <c r="X44" s="5"/>
      <c r="Y44" s="5"/>
      <c r="Z44" s="5"/>
    </row>
    <row r="45" spans="1:26" ht="15.75" customHeight="1">
      <c r="A45" s="10" t="s">
        <v>374</v>
      </c>
      <c r="B45" s="11">
        <v>5607</v>
      </c>
      <c r="C45" s="14">
        <f t="shared" si="8"/>
        <v>0.19620673968576127</v>
      </c>
      <c r="D45" s="11">
        <v>12567</v>
      </c>
      <c r="E45" s="14">
        <f t="shared" si="9"/>
        <v>0.44616853664359035</v>
      </c>
      <c r="F45" s="14">
        <f t="shared" si="10"/>
        <v>0.2030997478828625</v>
      </c>
      <c r="G45" s="11">
        <v>5551</v>
      </c>
      <c r="H45" s="14">
        <f t="shared" si="11"/>
        <v>0.12780310355942348</v>
      </c>
      <c r="I45" s="11">
        <v>13929</v>
      </c>
      <c r="J45" s="14">
        <f t="shared" si="12"/>
        <v>0.39852107114652885</v>
      </c>
      <c r="K45" s="14">
        <f t="shared" si="13"/>
        <v>0.13852809547488812</v>
      </c>
      <c r="L45" s="11">
        <v>5752</v>
      </c>
      <c r="M45" s="14">
        <f t="shared" si="14"/>
        <v>0.12312961575511078</v>
      </c>
      <c r="N45" s="11">
        <v>14399</v>
      </c>
      <c r="O45" s="14">
        <f t="shared" si="15"/>
        <v>0.39947218556844227</v>
      </c>
      <c r="P45" s="14">
        <f t="shared" si="16"/>
        <v>0.12395086384257147</v>
      </c>
      <c r="Q45" s="12"/>
      <c r="R45" s="12"/>
      <c r="S45" s="12"/>
      <c r="T45" s="12"/>
      <c r="U45" s="12"/>
      <c r="V45" s="5"/>
      <c r="W45" s="5"/>
      <c r="X45" s="5"/>
      <c r="Y45" s="5"/>
      <c r="Z45" s="5"/>
    </row>
    <row r="46" spans="1:26" ht="15.75" customHeight="1">
      <c r="A46" s="16" t="s">
        <v>375</v>
      </c>
      <c r="B46" s="20">
        <v>1959</v>
      </c>
      <c r="C46" s="21">
        <f t="shared" si="8"/>
        <v>6.8551632431675821E-2</v>
      </c>
      <c r="D46" s="20">
        <v>5786</v>
      </c>
      <c r="E46" s="21">
        <f t="shared" si="9"/>
        <v>0.33857587279640511</v>
      </c>
      <c r="F46" s="21">
        <f t="shared" si="10"/>
        <v>9.3509599844850994E-2</v>
      </c>
      <c r="G46" s="20">
        <v>3735</v>
      </c>
      <c r="H46" s="21">
        <f t="shared" si="11"/>
        <v>8.5992540406133439E-2</v>
      </c>
      <c r="I46" s="20">
        <v>9914</v>
      </c>
      <c r="J46" s="21">
        <f t="shared" si="12"/>
        <v>0.37673996368771434</v>
      </c>
      <c r="K46" s="21">
        <f t="shared" si="13"/>
        <v>9.8597712580805574E-2</v>
      </c>
      <c r="L46" s="20">
        <v>4031</v>
      </c>
      <c r="M46" s="21">
        <f t="shared" si="14"/>
        <v>8.6289200470940811E-2</v>
      </c>
      <c r="N46" s="20">
        <v>12331</v>
      </c>
      <c r="O46" s="21">
        <f t="shared" si="15"/>
        <v>0.32689968372394779</v>
      </c>
      <c r="P46" s="21">
        <f t="shared" si="16"/>
        <v>0.10614890631590727</v>
      </c>
      <c r="Q46" s="12"/>
      <c r="R46" s="12"/>
      <c r="S46" s="12"/>
      <c r="T46" s="12"/>
      <c r="U46" s="12"/>
      <c r="V46" s="5"/>
      <c r="W46" s="5"/>
      <c r="X46" s="5"/>
      <c r="Y46" s="5"/>
      <c r="Z46" s="5"/>
    </row>
    <row r="47" spans="1:26" ht="15.75" customHeight="1">
      <c r="A47" s="10" t="s">
        <v>376</v>
      </c>
      <c r="B47" s="11">
        <v>1763</v>
      </c>
      <c r="C47" s="14">
        <f t="shared" si="8"/>
        <v>6.1692969870875178E-2</v>
      </c>
      <c r="D47" s="11">
        <v>4948</v>
      </c>
      <c r="E47" s="14">
        <f t="shared" si="9"/>
        <v>0.35630557801131768</v>
      </c>
      <c r="F47" s="14">
        <f t="shared" si="10"/>
        <v>7.9966384381666561E-2</v>
      </c>
      <c r="G47" s="11">
        <v>2109</v>
      </c>
      <c r="H47" s="14">
        <f t="shared" si="11"/>
        <v>4.8556430446194225E-2</v>
      </c>
      <c r="I47" s="11">
        <v>5672</v>
      </c>
      <c r="J47" s="14">
        <f t="shared" si="12"/>
        <v>0.37182651622002821</v>
      </c>
      <c r="K47" s="14">
        <f t="shared" si="13"/>
        <v>5.6409746394828444E-2</v>
      </c>
      <c r="L47" s="11">
        <v>2556</v>
      </c>
      <c r="M47" s="14">
        <f t="shared" si="14"/>
        <v>5.4714759713154232E-2</v>
      </c>
      <c r="N47" s="11">
        <v>6534</v>
      </c>
      <c r="O47" s="14">
        <f t="shared" si="15"/>
        <v>0.39118457300275483</v>
      </c>
      <c r="P47" s="14">
        <f t="shared" si="16"/>
        <v>5.624661048318369E-2</v>
      </c>
      <c r="Q47" s="12"/>
      <c r="R47" s="12"/>
      <c r="S47" s="12"/>
      <c r="T47" s="12"/>
      <c r="U47" s="12"/>
      <c r="V47" s="5"/>
      <c r="W47" s="5"/>
      <c r="X47" s="5"/>
      <c r="Y47" s="5"/>
      <c r="Z47" s="5"/>
    </row>
    <row r="48" spans="1:26" ht="15.75" customHeight="1">
      <c r="A48" s="16" t="s">
        <v>377</v>
      </c>
      <c r="B48" s="20">
        <v>1684</v>
      </c>
      <c r="C48" s="21">
        <f t="shared" si="8"/>
        <v>5.8928508940756553E-2</v>
      </c>
      <c r="D48" s="20">
        <v>3635</v>
      </c>
      <c r="E48" s="21">
        <f t="shared" si="9"/>
        <v>0.46327372764786795</v>
      </c>
      <c r="F48" s="21">
        <f t="shared" si="10"/>
        <v>5.8746525308681879E-2</v>
      </c>
      <c r="G48" s="20">
        <v>1927</v>
      </c>
      <c r="H48" s="21">
        <f t="shared" si="11"/>
        <v>4.4366164755721325E-2</v>
      </c>
      <c r="I48" s="20">
        <v>4174</v>
      </c>
      <c r="J48" s="21">
        <f t="shared" si="12"/>
        <v>0.46166746526114039</v>
      </c>
      <c r="K48" s="21">
        <f t="shared" si="13"/>
        <v>4.1511685728493286E-2</v>
      </c>
      <c r="L48" s="20">
        <v>1939</v>
      </c>
      <c r="M48" s="21">
        <f t="shared" si="14"/>
        <v>4.1507010596168258E-2</v>
      </c>
      <c r="N48" s="20">
        <v>4475</v>
      </c>
      <c r="O48" s="21">
        <f t="shared" si="15"/>
        <v>0.43329608938547487</v>
      </c>
      <c r="P48" s="21">
        <f t="shared" si="16"/>
        <v>3.852212762660652E-2</v>
      </c>
      <c r="Q48" s="12"/>
      <c r="R48" s="12"/>
      <c r="S48" s="12"/>
      <c r="T48" s="12"/>
      <c r="U48" s="12"/>
      <c r="V48" s="5"/>
      <c r="W48" s="5"/>
      <c r="X48" s="5"/>
      <c r="Y48" s="5"/>
      <c r="Z48" s="5"/>
    </row>
    <row r="49" spans="1:26" ht="15.75" customHeight="1">
      <c r="A49" s="10" t="s">
        <v>378</v>
      </c>
      <c r="B49" s="11">
        <v>1060</v>
      </c>
      <c r="C49" s="14">
        <f t="shared" si="8"/>
        <v>3.7092766910452463E-2</v>
      </c>
      <c r="D49" s="11">
        <v>2823</v>
      </c>
      <c r="E49" s="14">
        <f t="shared" si="9"/>
        <v>0.375487070492384</v>
      </c>
      <c r="F49" s="14">
        <f t="shared" si="10"/>
        <v>4.5623505074665463E-2</v>
      </c>
      <c r="G49" s="11">
        <v>1538</v>
      </c>
      <c r="H49" s="14">
        <f t="shared" si="11"/>
        <v>3.5410047428281993E-2</v>
      </c>
      <c r="I49" s="11">
        <v>4180</v>
      </c>
      <c r="J49" s="14">
        <f t="shared" si="12"/>
        <v>0.3679425837320574</v>
      </c>
      <c r="K49" s="14">
        <f t="shared" si="13"/>
        <v>4.157135753356539E-2</v>
      </c>
      <c r="L49" s="11">
        <v>1605</v>
      </c>
      <c r="M49" s="14">
        <f t="shared" si="14"/>
        <v>3.4357272824574549E-2</v>
      </c>
      <c r="N49" s="11">
        <v>4055</v>
      </c>
      <c r="O49" s="14">
        <f t="shared" si="15"/>
        <v>0.39580764488286069</v>
      </c>
      <c r="P49" s="14">
        <f t="shared" si="16"/>
        <v>3.4906643022545127E-2</v>
      </c>
      <c r="Q49" s="12"/>
      <c r="R49" s="12"/>
      <c r="S49" s="12"/>
      <c r="T49" s="12"/>
      <c r="U49" s="12"/>
      <c r="V49" s="5"/>
      <c r="W49" s="5"/>
      <c r="X49" s="5"/>
      <c r="Y49" s="5"/>
      <c r="Z49" s="5"/>
    </row>
    <row r="50" spans="1:26" ht="15.75" customHeight="1">
      <c r="A50" s="16" t="s">
        <v>379</v>
      </c>
      <c r="B50" s="20">
        <v>757</v>
      </c>
      <c r="C50" s="21">
        <f t="shared" si="8"/>
        <v>2.6489834482275956E-2</v>
      </c>
      <c r="D50" s="20">
        <v>3966</v>
      </c>
      <c r="E50" s="21">
        <f t="shared" si="9"/>
        <v>0.19087241553202219</v>
      </c>
      <c r="F50" s="21">
        <f t="shared" si="10"/>
        <v>6.4095933803090047E-2</v>
      </c>
      <c r="G50" s="20">
        <v>888</v>
      </c>
      <c r="H50" s="21">
        <f t="shared" si="11"/>
        <v>2.0444812819450202E-2</v>
      </c>
      <c r="I50" s="20">
        <v>4216</v>
      </c>
      <c r="J50" s="21">
        <f t="shared" si="12"/>
        <v>0.21062618595825428</v>
      </c>
      <c r="K50" s="21">
        <f t="shared" si="13"/>
        <v>4.192938836399801E-2</v>
      </c>
      <c r="L50" s="20">
        <v>1272</v>
      </c>
      <c r="M50" s="21">
        <f t="shared" si="14"/>
        <v>2.7228941453494596E-2</v>
      </c>
      <c r="N50" s="20">
        <v>3742</v>
      </c>
      <c r="O50" s="21">
        <f t="shared" si="15"/>
        <v>0.33992517370390168</v>
      </c>
      <c r="P50" s="21">
        <f t="shared" si="16"/>
        <v>3.221224616285176E-2</v>
      </c>
      <c r="Q50" s="12"/>
      <c r="R50" s="12"/>
      <c r="S50" s="12"/>
      <c r="T50" s="12"/>
      <c r="U50" s="12"/>
      <c r="V50" s="5"/>
      <c r="W50" s="5"/>
      <c r="X50" s="5"/>
      <c r="Y50" s="5"/>
      <c r="Z50" s="5"/>
    </row>
    <row r="51" spans="1:26" ht="15.75" customHeight="1">
      <c r="A51" s="10" t="s">
        <v>380</v>
      </c>
      <c r="B51" s="11">
        <v>663</v>
      </c>
      <c r="C51" s="14">
        <f t="shared" si="8"/>
        <v>2.3200475907198096E-2</v>
      </c>
      <c r="D51" s="11">
        <v>1496</v>
      </c>
      <c r="E51" s="14">
        <f t="shared" si="9"/>
        <v>0.44318181818181818</v>
      </c>
      <c r="F51" s="14">
        <f t="shared" si="10"/>
        <v>2.4177387032128773E-2</v>
      </c>
      <c r="G51" s="11">
        <v>958</v>
      </c>
      <c r="H51" s="14">
        <f t="shared" si="11"/>
        <v>2.2056453469632087E-2</v>
      </c>
      <c r="I51" s="11">
        <v>0</v>
      </c>
      <c r="J51" s="14">
        <v>0</v>
      </c>
      <c r="K51" s="14">
        <f t="shared" si="13"/>
        <v>0</v>
      </c>
      <c r="L51" s="11">
        <v>858</v>
      </c>
      <c r="M51" s="14">
        <f t="shared" si="14"/>
        <v>1.8366691640800601E-2</v>
      </c>
      <c r="N51" s="11">
        <v>3726</v>
      </c>
      <c r="O51" s="14">
        <f t="shared" si="15"/>
        <v>0.23027375201288244</v>
      </c>
      <c r="P51" s="14">
        <f t="shared" si="16"/>
        <v>3.2074513416030369E-2</v>
      </c>
      <c r="Q51" s="12"/>
      <c r="R51" s="12"/>
      <c r="S51" s="12"/>
      <c r="T51" s="12"/>
      <c r="U51" s="12"/>
      <c r="V51" s="5"/>
      <c r="W51" s="5"/>
      <c r="X51" s="5"/>
      <c r="Y51" s="5"/>
      <c r="Z51" s="5"/>
    </row>
    <row r="52" spans="1:26" ht="15.75" customHeight="1">
      <c r="A52" s="16" t="s">
        <v>381</v>
      </c>
      <c r="B52" s="20">
        <v>538</v>
      </c>
      <c r="C52" s="21">
        <f t="shared" si="8"/>
        <v>1.8826328865871156E-2</v>
      </c>
      <c r="D52" s="20">
        <v>1438</v>
      </c>
      <c r="E52" s="21">
        <f t="shared" si="9"/>
        <v>0.37413073713490957</v>
      </c>
      <c r="F52" s="21">
        <f t="shared" si="10"/>
        <v>2.3240028443984744E-2</v>
      </c>
      <c r="G52" s="20">
        <v>1326</v>
      </c>
      <c r="H52" s="21">
        <f t="shared" si="11"/>
        <v>3.0529078602016854E-2</v>
      </c>
      <c r="I52" s="20">
        <v>2970</v>
      </c>
      <c r="J52" s="21">
        <f t="shared" ref="J52:J54" si="17">G52/$I52</f>
        <v>0.44646464646464645</v>
      </c>
      <c r="K52" s="21">
        <f t="shared" si="13"/>
        <v>2.9537543510691197E-2</v>
      </c>
      <c r="L52" s="20">
        <v>835</v>
      </c>
      <c r="M52" s="21">
        <f t="shared" si="14"/>
        <v>1.7874344428984265E-2</v>
      </c>
      <c r="N52" s="20">
        <v>2799</v>
      </c>
      <c r="O52" s="21">
        <f t="shared" si="15"/>
        <v>0.29832082886745265</v>
      </c>
      <c r="P52" s="21">
        <f t="shared" si="16"/>
        <v>2.4094622397066293E-2</v>
      </c>
      <c r="Q52" s="12"/>
      <c r="R52" s="12"/>
      <c r="S52" s="12"/>
      <c r="T52" s="12"/>
      <c r="U52" s="12"/>
      <c r="V52" s="5"/>
      <c r="W52" s="5"/>
      <c r="X52" s="5"/>
      <c r="Y52" s="5"/>
      <c r="Z52" s="5"/>
    </row>
    <row r="53" spans="1:26" ht="15.75" customHeight="1">
      <c r="A53" s="10" t="s">
        <v>382</v>
      </c>
      <c r="B53" s="11">
        <v>1</v>
      </c>
      <c r="C53" s="14">
        <f t="shared" si="8"/>
        <v>3.499317633061553E-5</v>
      </c>
      <c r="D53" s="11">
        <v>3</v>
      </c>
      <c r="E53" s="14">
        <f t="shared" si="9"/>
        <v>0.33333333333333331</v>
      </c>
      <c r="F53" s="14">
        <f t="shared" si="10"/>
        <v>4.8484064904001551E-5</v>
      </c>
      <c r="G53" s="11">
        <v>9009</v>
      </c>
      <c r="H53" s="14">
        <f t="shared" si="11"/>
        <v>0.20741815167840863</v>
      </c>
      <c r="I53" s="11">
        <v>26717</v>
      </c>
      <c r="J53" s="14">
        <f t="shared" si="17"/>
        <v>0.33720103305011789</v>
      </c>
      <c r="K53" s="14">
        <f t="shared" si="13"/>
        <v>0.26570860268523122</v>
      </c>
      <c r="L53" s="11">
        <v>9741</v>
      </c>
      <c r="M53" s="14">
        <f t="shared" si="14"/>
        <v>0.20851974740447393</v>
      </c>
      <c r="N53" s="11">
        <v>30009</v>
      </c>
      <c r="O53" s="14">
        <f t="shared" si="15"/>
        <v>0.32460261921423572</v>
      </c>
      <c r="P53" s="14">
        <f t="shared" si="16"/>
        <v>0.25832637496018662</v>
      </c>
      <c r="Q53" s="12"/>
      <c r="R53" s="12"/>
      <c r="S53" s="12"/>
      <c r="T53" s="12"/>
      <c r="U53" s="12"/>
      <c r="V53" s="5"/>
      <c r="W53" s="5"/>
      <c r="X53" s="5"/>
      <c r="Y53" s="5"/>
      <c r="Z53" s="5"/>
    </row>
    <row r="54" spans="1:26" ht="15.75" customHeight="1">
      <c r="A54" s="22" t="s">
        <v>82</v>
      </c>
      <c r="B54" s="23">
        <f>SUM(B43:B53)</f>
        <v>28577</v>
      </c>
      <c r="C54" s="24">
        <f t="shared" si="8"/>
        <v>1</v>
      </c>
      <c r="D54" s="23">
        <f>SUM(D43:D53)</f>
        <v>61876</v>
      </c>
      <c r="E54" s="24">
        <f t="shared" si="9"/>
        <v>0.46184304092055078</v>
      </c>
      <c r="F54" s="24">
        <f t="shared" si="10"/>
        <v>1</v>
      </c>
      <c r="G54" s="23">
        <f>SUM(G42:G53)</f>
        <v>43434</v>
      </c>
      <c r="H54" s="24">
        <f t="shared" si="11"/>
        <v>1</v>
      </c>
      <c r="I54" s="23">
        <f>SUM(I42:I53)</f>
        <v>100550</v>
      </c>
      <c r="J54" s="24">
        <f t="shared" si="17"/>
        <v>0.43196419691695676</v>
      </c>
      <c r="K54" s="24">
        <f t="shared" si="13"/>
        <v>1</v>
      </c>
      <c r="L54" s="23">
        <f>SUM(L43:L53)</f>
        <v>46715</v>
      </c>
      <c r="M54" s="24">
        <f t="shared" si="14"/>
        <v>1</v>
      </c>
      <c r="N54" s="23">
        <f>SUM(N43:N53)</f>
        <v>116167</v>
      </c>
      <c r="O54" s="24">
        <f t="shared" si="15"/>
        <v>0.40213657923506674</v>
      </c>
      <c r="P54" s="24">
        <f t="shared" si="16"/>
        <v>1</v>
      </c>
      <c r="Q54" s="12"/>
      <c r="R54" s="12"/>
      <c r="S54" s="12"/>
      <c r="T54" s="12"/>
      <c r="U54" s="12"/>
      <c r="V54" s="5"/>
      <c r="W54" s="5"/>
      <c r="X54" s="5"/>
      <c r="Y54" s="5"/>
      <c r="Z54" s="5"/>
    </row>
    <row r="55" spans="1:26" ht="15.75" customHeight="1">
      <c r="A55" s="30" t="s">
        <v>107</v>
      </c>
      <c r="B55" s="12"/>
      <c r="C55" s="12"/>
      <c r="D55" s="12"/>
      <c r="E55" s="12"/>
      <c r="F55" s="12"/>
      <c r="G55" s="12"/>
      <c r="H55" s="12"/>
      <c r="I55" s="12"/>
      <c r="J55" s="12"/>
      <c r="K55" s="12"/>
      <c r="L55" s="12"/>
      <c r="M55" s="12"/>
      <c r="N55" s="12"/>
      <c r="O55" s="12"/>
      <c r="P55" s="12"/>
      <c r="Q55" s="12"/>
      <c r="R55" s="12"/>
      <c r="S55" s="5"/>
      <c r="T55" s="5"/>
      <c r="U55" s="5"/>
      <c r="V55" s="5"/>
      <c r="W55" s="5"/>
      <c r="X55" s="5"/>
      <c r="Y55" s="5"/>
      <c r="Z55" s="5"/>
    </row>
    <row r="56" spans="1:26" ht="15.75" customHeight="1">
      <c r="A56" s="17"/>
      <c r="B56" s="12"/>
      <c r="C56" s="12"/>
      <c r="D56" s="12"/>
      <c r="E56" s="12"/>
      <c r="F56" s="12"/>
      <c r="G56" s="12"/>
      <c r="H56" s="12"/>
      <c r="I56" s="12"/>
      <c r="J56" s="12"/>
      <c r="K56" s="12"/>
      <c r="L56" s="12"/>
      <c r="M56" s="12"/>
      <c r="N56" s="12"/>
      <c r="O56" s="12"/>
      <c r="P56" s="12"/>
      <c r="Q56" s="12"/>
      <c r="R56" s="12"/>
      <c r="S56" s="5"/>
      <c r="T56" s="5"/>
      <c r="U56" s="5"/>
      <c r="V56" s="5"/>
      <c r="W56" s="5"/>
      <c r="X56" s="5"/>
      <c r="Y56" s="5"/>
      <c r="Z56" s="5"/>
    </row>
    <row r="57" spans="1:26" ht="15.75" customHeight="1">
      <c r="A57" s="17"/>
      <c r="B57" s="12"/>
      <c r="C57" s="12"/>
      <c r="D57" s="12"/>
      <c r="E57" s="12"/>
      <c r="F57" s="12"/>
      <c r="G57" s="12"/>
      <c r="H57" s="12"/>
      <c r="I57" s="12"/>
      <c r="J57" s="12"/>
      <c r="K57" s="12"/>
      <c r="L57" s="12"/>
      <c r="M57" s="12"/>
      <c r="N57" s="12"/>
      <c r="O57" s="12"/>
      <c r="P57" s="12"/>
      <c r="Q57" s="12"/>
      <c r="R57" s="12"/>
      <c r="S57" s="5"/>
      <c r="T57" s="5"/>
      <c r="U57" s="5"/>
      <c r="V57" s="5"/>
      <c r="W57" s="5"/>
      <c r="X57" s="5"/>
      <c r="Y57" s="5"/>
      <c r="Z57" s="5"/>
    </row>
    <row r="58" spans="1:26" ht="15.75" customHeight="1">
      <c r="A58" s="17"/>
      <c r="B58" s="12"/>
      <c r="C58" s="12"/>
      <c r="D58" s="12"/>
      <c r="E58" s="12"/>
      <c r="F58" s="12"/>
      <c r="G58" s="12"/>
      <c r="H58" s="12"/>
      <c r="I58" s="12"/>
      <c r="J58" s="12"/>
      <c r="K58" s="12"/>
      <c r="L58" s="12"/>
      <c r="M58" s="12"/>
      <c r="N58" s="12"/>
      <c r="O58" s="12"/>
      <c r="P58" s="12"/>
      <c r="Q58" s="12"/>
      <c r="R58" s="12"/>
      <c r="S58" s="5"/>
      <c r="T58" s="5"/>
      <c r="U58" s="5"/>
      <c r="V58" s="5"/>
      <c r="W58" s="5"/>
      <c r="X58" s="5"/>
      <c r="Y58" s="5"/>
      <c r="Z58" s="5"/>
    </row>
    <row r="59" spans="1:26" ht="15.75" customHeight="1">
      <c r="A59" s="17"/>
      <c r="B59" s="12"/>
      <c r="C59" s="12"/>
      <c r="D59" s="12"/>
      <c r="E59" s="12"/>
      <c r="F59" s="12"/>
      <c r="G59" s="12"/>
      <c r="H59" s="12"/>
      <c r="I59" s="12"/>
      <c r="J59" s="12"/>
      <c r="K59" s="12"/>
      <c r="L59" s="12"/>
      <c r="M59" s="12"/>
      <c r="N59" s="12"/>
      <c r="O59" s="12"/>
      <c r="P59" s="12"/>
      <c r="Q59" s="12"/>
      <c r="R59" s="12"/>
      <c r="S59" s="5"/>
      <c r="T59" s="5"/>
      <c r="U59" s="5"/>
      <c r="V59" s="5"/>
      <c r="W59" s="5"/>
      <c r="X59" s="5"/>
      <c r="Y59" s="5"/>
      <c r="Z59" s="5"/>
    </row>
    <row r="60" spans="1:26" ht="15.75" customHeight="1">
      <c r="A60" s="17"/>
      <c r="B60" s="12"/>
      <c r="C60" s="12"/>
      <c r="D60" s="12"/>
      <c r="E60" s="12"/>
      <c r="F60" s="12"/>
      <c r="G60" s="12"/>
      <c r="H60" s="12"/>
      <c r="I60" s="12"/>
      <c r="J60" s="12"/>
      <c r="K60" s="12"/>
      <c r="L60" s="12"/>
      <c r="M60" s="12"/>
      <c r="N60" s="12"/>
      <c r="O60" s="12"/>
      <c r="P60" s="12"/>
      <c r="Q60" s="12"/>
      <c r="R60" s="12"/>
      <c r="S60" s="5"/>
      <c r="T60" s="5"/>
      <c r="U60" s="5"/>
      <c r="V60" s="5"/>
      <c r="W60" s="5"/>
      <c r="X60" s="5"/>
      <c r="Y60" s="5"/>
      <c r="Z60" s="5"/>
    </row>
    <row r="61" spans="1:26" ht="15.75" customHeight="1">
      <c r="A61" s="17"/>
      <c r="B61" s="12"/>
      <c r="C61" s="12"/>
      <c r="D61" s="12"/>
      <c r="E61" s="12"/>
      <c r="F61" s="12"/>
      <c r="G61" s="12"/>
      <c r="H61" s="12"/>
      <c r="I61" s="12"/>
      <c r="J61" s="12"/>
      <c r="K61" s="12"/>
      <c r="L61" s="12"/>
      <c r="M61" s="12"/>
      <c r="N61" s="12"/>
      <c r="O61" s="12"/>
      <c r="P61" s="12"/>
      <c r="Q61" s="12"/>
      <c r="R61" s="12"/>
      <c r="S61" s="5"/>
      <c r="T61" s="5"/>
      <c r="U61" s="5"/>
      <c r="V61" s="5"/>
      <c r="W61" s="5"/>
      <c r="X61" s="5"/>
      <c r="Y61" s="5"/>
      <c r="Z61" s="5"/>
    </row>
    <row r="62" spans="1:26" ht="15.75" customHeight="1">
      <c r="A62" s="17"/>
      <c r="B62" s="12"/>
      <c r="C62" s="12"/>
      <c r="D62" s="12"/>
      <c r="E62" s="12"/>
      <c r="F62" s="12"/>
      <c r="G62" s="12"/>
      <c r="H62" s="12"/>
      <c r="I62" s="12"/>
      <c r="J62" s="12"/>
      <c r="K62" s="12"/>
      <c r="L62" s="12"/>
      <c r="M62" s="12"/>
      <c r="N62" s="12"/>
      <c r="O62" s="12"/>
      <c r="P62" s="12"/>
      <c r="Q62" s="12"/>
      <c r="R62" s="12"/>
      <c r="S62" s="5"/>
      <c r="T62" s="5"/>
      <c r="U62" s="5"/>
      <c r="V62" s="5"/>
      <c r="W62" s="5"/>
      <c r="X62" s="5"/>
      <c r="Y62" s="5"/>
      <c r="Z62" s="5"/>
    </row>
    <row r="63" spans="1:26" ht="15.75" customHeight="1">
      <c r="A63" s="17"/>
      <c r="B63" s="12"/>
      <c r="C63" s="12"/>
      <c r="D63" s="12"/>
      <c r="E63" s="12"/>
      <c r="F63" s="12"/>
      <c r="G63" s="12"/>
      <c r="H63" s="12"/>
      <c r="I63" s="12"/>
      <c r="J63" s="12"/>
      <c r="K63" s="12"/>
      <c r="L63" s="12"/>
      <c r="M63" s="12"/>
      <c r="N63" s="12"/>
      <c r="O63" s="12"/>
      <c r="P63" s="12"/>
      <c r="Q63" s="12"/>
      <c r="R63" s="12"/>
      <c r="S63" s="5"/>
      <c r="T63" s="5"/>
      <c r="U63" s="5"/>
      <c r="V63" s="5"/>
      <c r="W63" s="5"/>
      <c r="X63" s="5"/>
      <c r="Y63" s="5"/>
      <c r="Z63" s="5"/>
    </row>
    <row r="64" spans="1:26" ht="15.75" customHeight="1">
      <c r="A64" s="17"/>
      <c r="B64" s="12"/>
      <c r="C64" s="12"/>
      <c r="D64" s="12"/>
      <c r="E64" s="12"/>
      <c r="F64" s="12"/>
      <c r="G64" s="12"/>
      <c r="H64" s="12"/>
      <c r="I64" s="12"/>
      <c r="J64" s="12"/>
      <c r="K64" s="12"/>
      <c r="L64" s="12"/>
      <c r="M64" s="12"/>
      <c r="N64" s="12"/>
      <c r="O64" s="12"/>
      <c r="P64" s="12"/>
      <c r="Q64" s="12"/>
      <c r="R64" s="12"/>
      <c r="S64" s="5"/>
      <c r="T64" s="5"/>
      <c r="U64" s="5"/>
      <c r="V64" s="5"/>
      <c r="W64" s="5"/>
      <c r="X64" s="5"/>
      <c r="Y64" s="5"/>
      <c r="Z64" s="5"/>
    </row>
    <row r="65" spans="1:26" ht="15.75" customHeight="1">
      <c r="A65" s="17"/>
      <c r="B65" s="12"/>
      <c r="C65" s="12"/>
      <c r="D65" s="12"/>
      <c r="E65" s="12"/>
      <c r="F65" s="12"/>
      <c r="G65" s="12"/>
      <c r="H65" s="12"/>
      <c r="I65" s="12"/>
      <c r="J65" s="12"/>
      <c r="K65" s="12"/>
      <c r="L65" s="12"/>
      <c r="M65" s="12"/>
      <c r="N65" s="12"/>
      <c r="O65" s="12"/>
      <c r="P65" s="12"/>
      <c r="Q65" s="12"/>
      <c r="R65" s="12"/>
      <c r="S65" s="5"/>
      <c r="T65" s="5"/>
      <c r="U65" s="5"/>
      <c r="V65" s="5"/>
      <c r="W65" s="5"/>
      <c r="X65" s="5"/>
      <c r="Y65" s="5"/>
      <c r="Z65" s="5"/>
    </row>
    <row r="66" spans="1:26" ht="15.75" customHeight="1">
      <c r="A66" s="17"/>
      <c r="B66" s="12"/>
      <c r="C66" s="12"/>
      <c r="D66" s="12"/>
      <c r="E66" s="12"/>
      <c r="F66" s="12"/>
      <c r="G66" s="12"/>
      <c r="H66" s="12"/>
      <c r="I66" s="12"/>
      <c r="J66" s="12"/>
      <c r="K66" s="12"/>
      <c r="L66" s="12"/>
      <c r="M66" s="12"/>
      <c r="N66" s="12"/>
      <c r="O66" s="12"/>
      <c r="P66" s="12"/>
      <c r="Q66" s="12"/>
      <c r="R66" s="12"/>
      <c r="S66" s="5"/>
      <c r="T66" s="5"/>
      <c r="U66" s="5"/>
      <c r="V66" s="5"/>
      <c r="W66" s="5"/>
      <c r="X66" s="5"/>
      <c r="Y66" s="5"/>
      <c r="Z66" s="5"/>
    </row>
    <row r="67" spans="1:26" ht="15.75" customHeight="1">
      <c r="A67" s="17"/>
      <c r="B67" s="12"/>
      <c r="C67" s="12"/>
      <c r="D67" s="12"/>
      <c r="E67" s="12"/>
      <c r="F67" s="12"/>
      <c r="G67" s="12"/>
      <c r="H67" s="12"/>
      <c r="I67" s="12"/>
      <c r="J67" s="12"/>
      <c r="K67" s="12"/>
      <c r="L67" s="12"/>
      <c r="M67" s="12"/>
      <c r="N67" s="12"/>
      <c r="O67" s="12"/>
      <c r="P67" s="12"/>
      <c r="Q67" s="12"/>
      <c r="R67" s="12"/>
      <c r="S67" s="5"/>
      <c r="T67" s="5"/>
      <c r="U67" s="5"/>
      <c r="V67" s="5"/>
      <c r="W67" s="5"/>
      <c r="X67" s="5"/>
      <c r="Y67" s="5"/>
      <c r="Z67" s="5"/>
    </row>
    <row r="68" spans="1:26" ht="15.75" customHeight="1">
      <c r="A68" s="17"/>
      <c r="B68" s="12"/>
      <c r="C68" s="12"/>
      <c r="D68" s="12"/>
      <c r="E68" s="12"/>
      <c r="F68" s="12"/>
      <c r="G68" s="12"/>
      <c r="H68" s="12"/>
      <c r="I68" s="12"/>
      <c r="J68" s="12"/>
      <c r="K68" s="12"/>
      <c r="L68" s="12"/>
      <c r="M68" s="12"/>
      <c r="N68" s="12"/>
      <c r="O68" s="12"/>
      <c r="P68" s="12"/>
      <c r="Q68" s="12"/>
      <c r="R68" s="12"/>
      <c r="S68" s="5"/>
      <c r="T68" s="5"/>
      <c r="U68" s="5"/>
      <c r="V68" s="5"/>
      <c r="W68" s="5"/>
      <c r="X68" s="5"/>
      <c r="Y68" s="5"/>
      <c r="Z68" s="5"/>
    </row>
    <row r="69" spans="1:26" ht="15.75" customHeight="1">
      <c r="A69" s="17"/>
      <c r="B69" s="12"/>
      <c r="C69" s="12"/>
      <c r="D69" s="12"/>
      <c r="E69" s="12"/>
      <c r="F69" s="12"/>
      <c r="G69" s="12"/>
      <c r="H69" s="12"/>
      <c r="I69" s="12"/>
      <c r="J69" s="12"/>
      <c r="K69" s="12"/>
      <c r="L69" s="12"/>
      <c r="M69" s="12"/>
      <c r="N69" s="12"/>
      <c r="O69" s="12"/>
      <c r="P69" s="12"/>
      <c r="Q69" s="12"/>
      <c r="R69" s="12"/>
      <c r="S69" s="5"/>
      <c r="T69" s="5"/>
      <c r="U69" s="5"/>
      <c r="V69" s="5"/>
      <c r="W69" s="5"/>
      <c r="X69" s="5"/>
      <c r="Y69" s="5"/>
      <c r="Z69" s="5"/>
    </row>
    <row r="70" spans="1:26" ht="15.75" customHeight="1">
      <c r="A70" s="17"/>
      <c r="B70" s="12"/>
      <c r="C70" s="12"/>
      <c r="D70" s="12"/>
      <c r="E70" s="12"/>
      <c r="F70" s="12"/>
      <c r="G70" s="12"/>
      <c r="H70" s="12"/>
      <c r="I70" s="12"/>
      <c r="J70" s="12"/>
      <c r="K70" s="12"/>
      <c r="L70" s="12"/>
      <c r="M70" s="12"/>
      <c r="N70" s="12"/>
      <c r="O70" s="12"/>
      <c r="P70" s="12"/>
      <c r="Q70" s="12"/>
      <c r="R70" s="12"/>
      <c r="S70" s="5"/>
      <c r="T70" s="5"/>
      <c r="U70" s="5"/>
      <c r="V70" s="5"/>
      <c r="W70" s="5"/>
      <c r="X70" s="5"/>
      <c r="Y70" s="5"/>
      <c r="Z70" s="5"/>
    </row>
    <row r="71" spans="1:26" ht="15.75" customHeight="1">
      <c r="A71" s="17"/>
      <c r="B71" s="12"/>
      <c r="C71" s="12"/>
      <c r="D71" s="12"/>
      <c r="E71" s="12"/>
      <c r="F71" s="12"/>
      <c r="G71" s="12"/>
      <c r="H71" s="12"/>
      <c r="I71" s="12"/>
      <c r="J71" s="12"/>
      <c r="K71" s="12"/>
      <c r="L71" s="12"/>
      <c r="M71" s="12"/>
      <c r="N71" s="12"/>
      <c r="O71" s="12"/>
      <c r="P71" s="12"/>
      <c r="Q71" s="12"/>
      <c r="R71" s="12"/>
      <c r="S71" s="5"/>
      <c r="T71" s="5"/>
      <c r="U71" s="5"/>
      <c r="V71" s="5"/>
      <c r="W71" s="5"/>
      <c r="X71" s="5"/>
      <c r="Y71" s="5"/>
      <c r="Z71" s="5"/>
    </row>
    <row r="72" spans="1:26" ht="15.75" customHeight="1">
      <c r="A72" s="17"/>
      <c r="B72" s="12"/>
      <c r="C72" s="12"/>
      <c r="D72" s="12"/>
      <c r="E72" s="12"/>
      <c r="F72" s="12"/>
      <c r="G72" s="12"/>
      <c r="H72" s="12"/>
      <c r="I72" s="12"/>
      <c r="J72" s="12"/>
      <c r="K72" s="12"/>
      <c r="L72" s="12"/>
      <c r="M72" s="12"/>
      <c r="N72" s="12"/>
      <c r="O72" s="12"/>
      <c r="P72" s="12"/>
      <c r="Q72" s="12"/>
      <c r="R72" s="12"/>
      <c r="S72" s="5"/>
      <c r="T72" s="5"/>
      <c r="U72" s="5"/>
      <c r="V72" s="5"/>
      <c r="W72" s="5"/>
      <c r="X72" s="5"/>
      <c r="Y72" s="5"/>
      <c r="Z72" s="5"/>
    </row>
    <row r="73" spans="1:26" ht="15.75" customHeight="1">
      <c r="A73" s="17"/>
      <c r="B73" s="12"/>
      <c r="C73" s="12"/>
      <c r="D73" s="12"/>
      <c r="E73" s="12"/>
      <c r="F73" s="12"/>
      <c r="G73" s="12"/>
      <c r="H73" s="12"/>
      <c r="I73" s="12"/>
      <c r="J73" s="12"/>
      <c r="K73" s="12"/>
      <c r="L73" s="12"/>
      <c r="M73" s="12"/>
      <c r="N73" s="12"/>
      <c r="O73" s="12"/>
      <c r="P73" s="12"/>
      <c r="Q73" s="12"/>
      <c r="R73" s="12"/>
      <c r="S73" s="5"/>
      <c r="T73" s="5"/>
      <c r="U73" s="5"/>
      <c r="V73" s="5"/>
      <c r="W73" s="5"/>
      <c r="X73" s="5"/>
      <c r="Y73" s="5"/>
      <c r="Z73" s="5"/>
    </row>
    <row r="74" spans="1:26" ht="15.75" customHeight="1">
      <c r="A74" s="17"/>
      <c r="B74" s="12"/>
      <c r="C74" s="12"/>
      <c r="D74" s="12"/>
      <c r="E74" s="12"/>
      <c r="F74" s="12"/>
      <c r="G74" s="12"/>
      <c r="H74" s="12"/>
      <c r="I74" s="12"/>
      <c r="J74" s="12"/>
      <c r="K74" s="12"/>
      <c r="L74" s="12"/>
      <c r="M74" s="12"/>
      <c r="N74" s="12"/>
      <c r="O74" s="12"/>
      <c r="P74" s="12"/>
      <c r="Q74" s="12"/>
      <c r="R74" s="12"/>
      <c r="S74" s="5"/>
      <c r="T74" s="5"/>
      <c r="U74" s="5"/>
      <c r="V74" s="5"/>
      <c r="W74" s="5"/>
      <c r="X74" s="5"/>
      <c r="Y74" s="5"/>
      <c r="Z74" s="5"/>
    </row>
    <row r="75" spans="1:26" ht="15.75" customHeight="1">
      <c r="A75" s="17"/>
      <c r="B75" s="12"/>
      <c r="C75" s="12"/>
      <c r="D75" s="12"/>
      <c r="E75" s="12"/>
      <c r="F75" s="12"/>
      <c r="G75" s="12"/>
      <c r="H75" s="12"/>
      <c r="I75" s="12"/>
      <c r="J75" s="12"/>
      <c r="K75" s="12"/>
      <c r="L75" s="12"/>
      <c r="M75" s="12"/>
      <c r="N75" s="12"/>
      <c r="O75" s="12"/>
      <c r="P75" s="12"/>
      <c r="Q75" s="12"/>
      <c r="R75" s="12"/>
      <c r="S75" s="5"/>
      <c r="T75" s="5"/>
      <c r="U75" s="5"/>
      <c r="V75" s="5"/>
      <c r="W75" s="5"/>
      <c r="X75" s="5"/>
      <c r="Y75" s="5"/>
      <c r="Z75" s="5"/>
    </row>
    <row r="76" spans="1:26" ht="15.75" customHeight="1">
      <c r="A76" s="17"/>
      <c r="B76" s="12"/>
      <c r="C76" s="12"/>
      <c r="D76" s="12"/>
      <c r="E76" s="12"/>
      <c r="F76" s="12"/>
      <c r="G76" s="12"/>
      <c r="H76" s="12"/>
      <c r="I76" s="12"/>
      <c r="J76" s="12"/>
      <c r="K76" s="12"/>
      <c r="L76" s="12"/>
      <c r="M76" s="12"/>
      <c r="N76" s="12"/>
      <c r="O76" s="12"/>
      <c r="P76" s="12"/>
      <c r="Q76" s="12"/>
      <c r="R76" s="12"/>
      <c r="S76" s="5"/>
      <c r="T76" s="5"/>
      <c r="U76" s="5"/>
      <c r="V76" s="5"/>
      <c r="W76" s="5"/>
      <c r="X76" s="5"/>
      <c r="Y76" s="5"/>
      <c r="Z76" s="5"/>
    </row>
    <row r="77" spans="1:26" ht="15.75" customHeight="1">
      <c r="A77" s="17"/>
      <c r="B77" s="12"/>
      <c r="C77" s="12"/>
      <c r="D77" s="12"/>
      <c r="E77" s="12"/>
      <c r="F77" s="12"/>
      <c r="G77" s="12"/>
      <c r="H77" s="12"/>
      <c r="I77" s="12"/>
      <c r="J77" s="12"/>
      <c r="K77" s="12"/>
      <c r="L77" s="12"/>
      <c r="M77" s="12"/>
      <c r="N77" s="12"/>
      <c r="O77" s="12"/>
      <c r="P77" s="12"/>
      <c r="Q77" s="12"/>
      <c r="R77" s="12"/>
      <c r="S77" s="5"/>
      <c r="T77" s="5"/>
      <c r="U77" s="5"/>
      <c r="V77" s="5"/>
      <c r="W77" s="5"/>
      <c r="X77" s="5"/>
      <c r="Y77" s="5"/>
      <c r="Z77" s="5"/>
    </row>
    <row r="78" spans="1:26" ht="15.75" customHeight="1">
      <c r="A78" s="17"/>
      <c r="B78" s="12"/>
      <c r="C78" s="12"/>
      <c r="D78" s="12"/>
      <c r="E78" s="12"/>
      <c r="F78" s="12"/>
      <c r="G78" s="12"/>
      <c r="H78" s="12"/>
      <c r="I78" s="12"/>
      <c r="J78" s="12"/>
      <c r="K78" s="12"/>
      <c r="L78" s="12"/>
      <c r="M78" s="12"/>
      <c r="N78" s="12"/>
      <c r="O78" s="12"/>
      <c r="P78" s="12"/>
      <c r="Q78" s="12"/>
      <c r="R78" s="12"/>
      <c r="S78" s="5"/>
      <c r="T78" s="5"/>
      <c r="U78" s="5"/>
      <c r="V78" s="5"/>
      <c r="W78" s="5"/>
      <c r="X78" s="5"/>
      <c r="Y78" s="5"/>
      <c r="Z78" s="5"/>
    </row>
    <row r="79" spans="1:26" ht="15.75" customHeight="1">
      <c r="A79" s="17"/>
      <c r="B79" s="12"/>
      <c r="C79" s="12"/>
      <c r="D79" s="12"/>
      <c r="E79" s="12"/>
      <c r="F79" s="12"/>
      <c r="G79" s="12"/>
      <c r="H79" s="12"/>
      <c r="I79" s="12"/>
      <c r="J79" s="12"/>
      <c r="K79" s="12"/>
      <c r="L79" s="12"/>
      <c r="M79" s="12"/>
      <c r="N79" s="12"/>
      <c r="O79" s="12"/>
      <c r="P79" s="12"/>
      <c r="Q79" s="12"/>
      <c r="R79" s="12"/>
      <c r="S79" s="5"/>
      <c r="T79" s="5"/>
      <c r="U79" s="5"/>
      <c r="V79" s="5"/>
      <c r="W79" s="5"/>
      <c r="X79" s="5"/>
      <c r="Y79" s="5"/>
      <c r="Z79" s="5"/>
    </row>
    <row r="80" spans="1:26" ht="15.75" customHeight="1">
      <c r="A80" s="17"/>
      <c r="B80" s="12"/>
      <c r="C80" s="12"/>
      <c r="D80" s="12"/>
      <c r="E80" s="12"/>
      <c r="F80" s="12"/>
      <c r="G80" s="12"/>
      <c r="H80" s="12"/>
      <c r="I80" s="12"/>
      <c r="J80" s="12"/>
      <c r="K80" s="12"/>
      <c r="L80" s="12"/>
      <c r="M80" s="12"/>
      <c r="N80" s="12"/>
      <c r="O80" s="12"/>
      <c r="P80" s="12"/>
      <c r="Q80" s="12"/>
      <c r="R80" s="12"/>
      <c r="S80" s="5"/>
      <c r="T80" s="5"/>
      <c r="U80" s="5"/>
      <c r="V80" s="5"/>
      <c r="W80" s="5"/>
      <c r="X80" s="5"/>
      <c r="Y80" s="5"/>
      <c r="Z80" s="5"/>
    </row>
    <row r="81" spans="1:26" ht="15.75" customHeight="1">
      <c r="A81" s="17"/>
      <c r="B81" s="12"/>
      <c r="C81" s="12"/>
      <c r="D81" s="12"/>
      <c r="E81" s="12"/>
      <c r="F81" s="12"/>
      <c r="G81" s="12"/>
      <c r="H81" s="12"/>
      <c r="I81" s="12"/>
      <c r="J81" s="12"/>
      <c r="K81" s="12"/>
      <c r="L81" s="12"/>
      <c r="M81" s="12"/>
      <c r="N81" s="12"/>
      <c r="O81" s="12"/>
      <c r="P81" s="12"/>
      <c r="Q81" s="12"/>
      <c r="R81" s="12"/>
      <c r="S81" s="5"/>
      <c r="T81" s="5"/>
      <c r="U81" s="5"/>
      <c r="V81" s="5"/>
      <c r="W81" s="5"/>
      <c r="X81" s="5"/>
      <c r="Y81" s="5"/>
      <c r="Z81" s="5"/>
    </row>
    <row r="82" spans="1:26" ht="15.75" customHeight="1">
      <c r="A82" s="17"/>
      <c r="B82" s="12"/>
      <c r="C82" s="12"/>
      <c r="D82" s="12"/>
      <c r="E82" s="12"/>
      <c r="F82" s="12"/>
      <c r="G82" s="12"/>
      <c r="H82" s="12"/>
      <c r="I82" s="12"/>
      <c r="J82" s="12"/>
      <c r="K82" s="12"/>
      <c r="L82" s="12"/>
      <c r="M82" s="12"/>
      <c r="N82" s="12"/>
      <c r="O82" s="12"/>
      <c r="P82" s="12"/>
      <c r="Q82" s="12"/>
      <c r="R82" s="12"/>
      <c r="S82" s="5"/>
      <c r="T82" s="5"/>
      <c r="U82" s="5"/>
      <c r="V82" s="5"/>
      <c r="W82" s="5"/>
      <c r="X82" s="5"/>
      <c r="Y82" s="5"/>
      <c r="Z82" s="5"/>
    </row>
    <row r="83" spans="1:26" ht="15.75" customHeight="1">
      <c r="A83" s="17"/>
      <c r="B83" s="12"/>
      <c r="C83" s="12"/>
      <c r="D83" s="12"/>
      <c r="E83" s="12"/>
      <c r="F83" s="12"/>
      <c r="G83" s="12"/>
      <c r="H83" s="12"/>
      <c r="I83" s="12"/>
      <c r="J83" s="12"/>
      <c r="K83" s="12"/>
      <c r="L83" s="12"/>
      <c r="M83" s="12"/>
      <c r="N83" s="12"/>
      <c r="O83" s="12"/>
      <c r="P83" s="12"/>
      <c r="Q83" s="12"/>
      <c r="R83" s="12"/>
      <c r="S83" s="5"/>
      <c r="T83" s="5"/>
      <c r="U83" s="5"/>
      <c r="V83" s="5"/>
      <c r="W83" s="5"/>
      <c r="X83" s="5"/>
      <c r="Y83" s="5"/>
      <c r="Z83" s="5"/>
    </row>
    <row r="84" spans="1:26" ht="15.75" customHeight="1">
      <c r="A84" s="17"/>
      <c r="B84" s="12"/>
      <c r="C84" s="12"/>
      <c r="D84" s="12"/>
      <c r="E84" s="12"/>
      <c r="F84" s="12"/>
      <c r="G84" s="12"/>
      <c r="H84" s="12"/>
      <c r="I84" s="12"/>
      <c r="J84" s="12"/>
      <c r="K84" s="12"/>
      <c r="L84" s="12"/>
      <c r="M84" s="12"/>
      <c r="N84" s="12"/>
      <c r="O84" s="12"/>
      <c r="P84" s="12"/>
      <c r="Q84" s="12"/>
      <c r="R84" s="12"/>
      <c r="S84" s="5"/>
      <c r="T84" s="5"/>
      <c r="U84" s="5"/>
      <c r="V84" s="5"/>
      <c r="W84" s="5"/>
      <c r="X84" s="5"/>
      <c r="Y84" s="5"/>
      <c r="Z84" s="5"/>
    </row>
    <row r="85" spans="1:26" ht="15.75" customHeight="1">
      <c r="A85" s="17"/>
      <c r="B85" s="12"/>
      <c r="C85" s="12"/>
      <c r="D85" s="12"/>
      <c r="E85" s="12"/>
      <c r="F85" s="12"/>
      <c r="G85" s="12"/>
      <c r="H85" s="12"/>
      <c r="I85" s="12"/>
      <c r="J85" s="12"/>
      <c r="K85" s="12"/>
      <c r="L85" s="12"/>
      <c r="M85" s="12"/>
      <c r="N85" s="12"/>
      <c r="O85" s="12"/>
      <c r="P85" s="12"/>
      <c r="Q85" s="12"/>
      <c r="R85" s="12"/>
      <c r="S85" s="5"/>
      <c r="T85" s="5"/>
      <c r="U85" s="5"/>
      <c r="V85" s="5"/>
      <c r="W85" s="5"/>
      <c r="X85" s="5"/>
      <c r="Y85" s="5"/>
      <c r="Z85" s="5"/>
    </row>
    <row r="86" spans="1:26" ht="15.75" customHeight="1">
      <c r="A86" s="17"/>
      <c r="B86" s="12"/>
      <c r="C86" s="12"/>
      <c r="D86" s="12"/>
      <c r="E86" s="12"/>
      <c r="F86" s="12"/>
      <c r="G86" s="12"/>
      <c r="H86" s="12"/>
      <c r="I86" s="12"/>
      <c r="J86" s="12"/>
      <c r="K86" s="12"/>
      <c r="L86" s="12"/>
      <c r="M86" s="12"/>
      <c r="N86" s="12"/>
      <c r="O86" s="12"/>
      <c r="P86" s="12"/>
      <c r="Q86" s="12"/>
      <c r="R86" s="12"/>
      <c r="S86" s="5"/>
      <c r="T86" s="5"/>
      <c r="U86" s="5"/>
      <c r="V86" s="5"/>
      <c r="W86" s="5"/>
      <c r="X86" s="5"/>
      <c r="Y86" s="5"/>
      <c r="Z86" s="5"/>
    </row>
    <row r="87" spans="1:26" ht="15.75" customHeight="1">
      <c r="A87" s="17"/>
      <c r="B87" s="12"/>
      <c r="C87" s="12"/>
      <c r="D87" s="12"/>
      <c r="E87" s="12"/>
      <c r="F87" s="12"/>
      <c r="G87" s="12"/>
      <c r="H87" s="12"/>
      <c r="I87" s="12"/>
      <c r="J87" s="12"/>
      <c r="K87" s="12"/>
      <c r="L87" s="12"/>
      <c r="M87" s="12"/>
      <c r="N87" s="12"/>
      <c r="O87" s="12"/>
      <c r="P87" s="12"/>
      <c r="Q87" s="12"/>
      <c r="R87" s="12"/>
      <c r="S87" s="5"/>
      <c r="T87" s="5"/>
      <c r="U87" s="5"/>
      <c r="V87" s="5"/>
      <c r="W87" s="5"/>
      <c r="X87" s="5"/>
      <c r="Y87" s="5"/>
      <c r="Z87" s="5"/>
    </row>
    <row r="88" spans="1:26" ht="15.75" customHeight="1">
      <c r="A88" s="17"/>
      <c r="B88" s="12"/>
      <c r="C88" s="12"/>
      <c r="D88" s="12"/>
      <c r="E88" s="12"/>
      <c r="F88" s="12"/>
      <c r="G88" s="12"/>
      <c r="H88" s="12"/>
      <c r="I88" s="12"/>
      <c r="J88" s="12"/>
      <c r="K88" s="12"/>
      <c r="L88" s="12"/>
      <c r="M88" s="12"/>
      <c r="N88" s="12"/>
      <c r="O88" s="12"/>
      <c r="P88" s="12"/>
      <c r="Q88" s="12"/>
      <c r="R88" s="12"/>
      <c r="S88" s="5"/>
      <c r="T88" s="5"/>
      <c r="U88" s="5"/>
      <c r="V88" s="5"/>
      <c r="W88" s="5"/>
      <c r="X88" s="5"/>
      <c r="Y88" s="5"/>
      <c r="Z88" s="5"/>
    </row>
    <row r="89" spans="1:26" ht="15.75" customHeight="1">
      <c r="A89" s="17"/>
      <c r="B89" s="12"/>
      <c r="C89" s="12"/>
      <c r="D89" s="12"/>
      <c r="E89" s="12"/>
      <c r="F89" s="12"/>
      <c r="G89" s="12"/>
      <c r="H89" s="12"/>
      <c r="I89" s="12"/>
      <c r="J89" s="12"/>
      <c r="K89" s="12"/>
      <c r="L89" s="12"/>
      <c r="M89" s="12"/>
      <c r="N89" s="12"/>
      <c r="O89" s="12"/>
      <c r="P89" s="12"/>
      <c r="Q89" s="12"/>
      <c r="R89" s="12"/>
      <c r="S89" s="5"/>
      <c r="T89" s="5"/>
      <c r="U89" s="5"/>
      <c r="V89" s="5"/>
      <c r="W89" s="5"/>
      <c r="X89" s="5"/>
      <c r="Y89" s="5"/>
      <c r="Z89" s="5"/>
    </row>
    <row r="90" spans="1:26" ht="15.75" customHeight="1">
      <c r="A90" s="17"/>
      <c r="B90" s="12"/>
      <c r="C90" s="12"/>
      <c r="D90" s="12"/>
      <c r="E90" s="12"/>
      <c r="F90" s="12"/>
      <c r="G90" s="12"/>
      <c r="H90" s="12"/>
      <c r="I90" s="12"/>
      <c r="J90" s="12"/>
      <c r="K90" s="12"/>
      <c r="L90" s="12"/>
      <c r="M90" s="12"/>
      <c r="N90" s="12"/>
      <c r="O90" s="12"/>
      <c r="P90" s="12"/>
      <c r="Q90" s="12"/>
      <c r="R90" s="12"/>
      <c r="S90" s="5"/>
      <c r="T90" s="5"/>
      <c r="U90" s="5"/>
      <c r="V90" s="5"/>
      <c r="W90" s="5"/>
      <c r="X90" s="5"/>
      <c r="Y90" s="5"/>
      <c r="Z90" s="5"/>
    </row>
    <row r="91" spans="1:26" ht="15.75" customHeight="1">
      <c r="A91" s="17"/>
      <c r="B91" s="12"/>
      <c r="C91" s="12"/>
      <c r="D91" s="12"/>
      <c r="E91" s="12"/>
      <c r="F91" s="12"/>
      <c r="G91" s="12"/>
      <c r="H91" s="12"/>
      <c r="I91" s="12"/>
      <c r="J91" s="12"/>
      <c r="K91" s="12"/>
      <c r="L91" s="12"/>
      <c r="M91" s="12"/>
      <c r="N91" s="12"/>
      <c r="O91" s="12"/>
      <c r="P91" s="12"/>
      <c r="Q91" s="12"/>
      <c r="R91" s="12"/>
      <c r="S91" s="5"/>
      <c r="T91" s="5"/>
      <c r="U91" s="5"/>
      <c r="V91" s="5"/>
      <c r="W91" s="5"/>
      <c r="X91" s="5"/>
      <c r="Y91" s="5"/>
      <c r="Z91" s="5"/>
    </row>
    <row r="92" spans="1:26" ht="15.75" customHeight="1">
      <c r="A92" s="17"/>
      <c r="B92" s="12"/>
      <c r="C92" s="12"/>
      <c r="D92" s="12"/>
      <c r="E92" s="12"/>
      <c r="F92" s="12"/>
      <c r="G92" s="12"/>
      <c r="H92" s="12"/>
      <c r="I92" s="12"/>
      <c r="J92" s="12"/>
      <c r="K92" s="12"/>
      <c r="L92" s="12"/>
      <c r="M92" s="12"/>
      <c r="N92" s="12"/>
      <c r="O92" s="12"/>
      <c r="P92" s="12"/>
      <c r="Q92" s="12"/>
      <c r="R92" s="12"/>
      <c r="S92" s="5"/>
      <c r="T92" s="5"/>
      <c r="U92" s="5"/>
      <c r="V92" s="5"/>
      <c r="W92" s="5"/>
      <c r="X92" s="5"/>
      <c r="Y92" s="5"/>
      <c r="Z92" s="5"/>
    </row>
    <row r="93" spans="1:26" ht="15.75" customHeight="1">
      <c r="A93" s="17"/>
      <c r="B93" s="12"/>
      <c r="C93" s="12"/>
      <c r="D93" s="12"/>
      <c r="E93" s="12"/>
      <c r="F93" s="12"/>
      <c r="G93" s="12"/>
      <c r="H93" s="12"/>
      <c r="I93" s="12"/>
      <c r="J93" s="12"/>
      <c r="K93" s="12"/>
      <c r="L93" s="12"/>
      <c r="M93" s="12"/>
      <c r="N93" s="12"/>
      <c r="O93" s="12"/>
      <c r="P93" s="12"/>
      <c r="Q93" s="12"/>
      <c r="R93" s="12"/>
      <c r="S93" s="5"/>
      <c r="T93" s="5"/>
      <c r="U93" s="5"/>
      <c r="V93" s="5"/>
      <c r="W93" s="5"/>
      <c r="X93" s="5"/>
      <c r="Y93" s="5"/>
      <c r="Z93" s="5"/>
    </row>
    <row r="94" spans="1:26" ht="15.75" customHeight="1">
      <c r="A94" s="17"/>
      <c r="B94" s="12"/>
      <c r="C94" s="12"/>
      <c r="D94" s="12"/>
      <c r="E94" s="12"/>
      <c r="F94" s="12"/>
      <c r="G94" s="12"/>
      <c r="H94" s="12"/>
      <c r="I94" s="12"/>
      <c r="J94" s="12"/>
      <c r="K94" s="12"/>
      <c r="L94" s="12"/>
      <c r="M94" s="12"/>
      <c r="N94" s="12"/>
      <c r="O94" s="12"/>
      <c r="P94" s="12"/>
      <c r="Q94" s="12"/>
      <c r="R94" s="12"/>
      <c r="S94" s="5"/>
      <c r="T94" s="5"/>
      <c r="U94" s="5"/>
      <c r="V94" s="5"/>
      <c r="W94" s="5"/>
      <c r="X94" s="5"/>
      <c r="Y94" s="5"/>
      <c r="Z94" s="5"/>
    </row>
    <row r="95" spans="1:26" ht="15.75" customHeight="1">
      <c r="A95" s="17"/>
      <c r="B95" s="12"/>
      <c r="C95" s="12"/>
      <c r="D95" s="12"/>
      <c r="E95" s="12"/>
      <c r="F95" s="12"/>
      <c r="G95" s="12"/>
      <c r="H95" s="12"/>
      <c r="I95" s="12"/>
      <c r="J95" s="12"/>
      <c r="K95" s="12"/>
      <c r="L95" s="12"/>
      <c r="M95" s="12"/>
      <c r="N95" s="12"/>
      <c r="O95" s="12"/>
      <c r="P95" s="12"/>
      <c r="Q95" s="12"/>
      <c r="R95" s="12"/>
      <c r="S95" s="5"/>
      <c r="T95" s="5"/>
      <c r="U95" s="5"/>
      <c r="V95" s="5"/>
      <c r="W95" s="5"/>
      <c r="X95" s="5"/>
      <c r="Y95" s="5"/>
      <c r="Z95" s="5"/>
    </row>
    <row r="96" spans="1:26" ht="15.75" customHeight="1">
      <c r="A96" s="17"/>
      <c r="B96" s="12"/>
      <c r="C96" s="12"/>
      <c r="D96" s="12"/>
      <c r="E96" s="12"/>
      <c r="F96" s="12"/>
      <c r="G96" s="12"/>
      <c r="H96" s="12"/>
      <c r="I96" s="12"/>
      <c r="J96" s="12"/>
      <c r="K96" s="12"/>
      <c r="L96" s="12"/>
      <c r="M96" s="12"/>
      <c r="N96" s="12"/>
      <c r="O96" s="12"/>
      <c r="P96" s="12"/>
      <c r="Q96" s="12"/>
      <c r="R96" s="12"/>
      <c r="S96" s="5"/>
      <c r="T96" s="5"/>
      <c r="U96" s="5"/>
      <c r="V96" s="5"/>
      <c r="W96" s="5"/>
      <c r="X96" s="5"/>
      <c r="Y96" s="5"/>
      <c r="Z96" s="5"/>
    </row>
    <row r="97" spans="1:26" ht="15.75" customHeight="1">
      <c r="A97" s="17"/>
      <c r="B97" s="12"/>
      <c r="C97" s="12"/>
      <c r="D97" s="12"/>
      <c r="E97" s="12"/>
      <c r="F97" s="12"/>
      <c r="G97" s="12"/>
      <c r="H97" s="12"/>
      <c r="I97" s="12"/>
      <c r="J97" s="12"/>
      <c r="K97" s="12"/>
      <c r="L97" s="12"/>
      <c r="M97" s="12"/>
      <c r="N97" s="12"/>
      <c r="O97" s="12"/>
      <c r="P97" s="12"/>
      <c r="Q97" s="12"/>
      <c r="R97" s="12"/>
      <c r="S97" s="5"/>
      <c r="T97" s="5"/>
      <c r="U97" s="5"/>
      <c r="V97" s="5"/>
      <c r="W97" s="5"/>
      <c r="X97" s="5"/>
      <c r="Y97" s="5"/>
      <c r="Z97" s="5"/>
    </row>
    <row r="98" spans="1:26" ht="15.75" customHeight="1">
      <c r="A98" s="17"/>
      <c r="B98" s="12"/>
      <c r="C98" s="12"/>
      <c r="D98" s="12"/>
      <c r="E98" s="12"/>
      <c r="F98" s="12"/>
      <c r="G98" s="12"/>
      <c r="H98" s="12"/>
      <c r="I98" s="12"/>
      <c r="J98" s="12"/>
      <c r="K98" s="12"/>
      <c r="L98" s="12"/>
      <c r="M98" s="12"/>
      <c r="N98" s="12"/>
      <c r="O98" s="12"/>
      <c r="P98" s="12"/>
      <c r="Q98" s="12"/>
      <c r="R98" s="12"/>
      <c r="S98" s="5"/>
      <c r="T98" s="5"/>
      <c r="U98" s="5"/>
      <c r="V98" s="5"/>
      <c r="W98" s="5"/>
      <c r="X98" s="5"/>
      <c r="Y98" s="5"/>
      <c r="Z98" s="5"/>
    </row>
    <row r="99" spans="1:26" ht="15.75" customHeight="1">
      <c r="A99" s="17"/>
      <c r="B99" s="12"/>
      <c r="C99" s="12"/>
      <c r="D99" s="12"/>
      <c r="E99" s="12"/>
      <c r="F99" s="12"/>
      <c r="G99" s="12"/>
      <c r="H99" s="12"/>
      <c r="I99" s="12"/>
      <c r="J99" s="12"/>
      <c r="K99" s="12"/>
      <c r="L99" s="12"/>
      <c r="M99" s="12"/>
      <c r="N99" s="12"/>
      <c r="O99" s="12"/>
      <c r="P99" s="12"/>
      <c r="Q99" s="12"/>
      <c r="R99" s="12"/>
      <c r="S99" s="5"/>
      <c r="T99" s="5"/>
      <c r="U99" s="5"/>
      <c r="V99" s="5"/>
      <c r="W99" s="5"/>
      <c r="X99" s="5"/>
      <c r="Y99" s="5"/>
      <c r="Z99" s="5"/>
    </row>
    <row r="100" spans="1:26" ht="15.75" customHeight="1">
      <c r="A100" s="17"/>
      <c r="B100" s="12"/>
      <c r="C100" s="12"/>
      <c r="D100" s="12"/>
      <c r="E100" s="12"/>
      <c r="F100" s="12"/>
      <c r="G100" s="12"/>
      <c r="H100" s="12"/>
      <c r="I100" s="12"/>
      <c r="J100" s="12"/>
      <c r="K100" s="12"/>
      <c r="L100" s="12"/>
      <c r="M100" s="12"/>
      <c r="N100" s="12"/>
      <c r="O100" s="12"/>
      <c r="P100" s="12"/>
      <c r="Q100" s="12"/>
      <c r="R100" s="12"/>
      <c r="S100" s="5"/>
      <c r="T100" s="5"/>
      <c r="U100" s="5"/>
      <c r="V100" s="5"/>
      <c r="W100" s="5"/>
      <c r="X100" s="5"/>
      <c r="Y100" s="5"/>
      <c r="Z100" s="5"/>
    </row>
    <row r="101" spans="1:26" ht="15.75" customHeight="1">
      <c r="A101" s="17"/>
      <c r="B101" s="12"/>
      <c r="C101" s="12"/>
      <c r="D101" s="12"/>
      <c r="E101" s="12"/>
      <c r="F101" s="12"/>
      <c r="G101" s="12"/>
      <c r="H101" s="12"/>
      <c r="I101" s="12"/>
      <c r="J101" s="12"/>
      <c r="K101" s="12"/>
      <c r="L101" s="12"/>
      <c r="M101" s="12"/>
      <c r="N101" s="12"/>
      <c r="O101" s="12"/>
      <c r="P101" s="12"/>
      <c r="Q101" s="12"/>
      <c r="R101" s="12"/>
      <c r="S101" s="5"/>
      <c r="T101" s="5"/>
      <c r="U101" s="5"/>
      <c r="V101" s="5"/>
      <c r="W101" s="5"/>
      <c r="X101" s="5"/>
      <c r="Y101" s="5"/>
      <c r="Z101" s="5"/>
    </row>
    <row r="102" spans="1:26" ht="15.75" customHeight="1">
      <c r="A102" s="17"/>
      <c r="B102" s="12"/>
      <c r="C102" s="12"/>
      <c r="D102" s="12"/>
      <c r="E102" s="12"/>
      <c r="F102" s="12"/>
      <c r="G102" s="12"/>
      <c r="H102" s="12"/>
      <c r="I102" s="12"/>
      <c r="J102" s="12"/>
      <c r="K102" s="12"/>
      <c r="L102" s="12"/>
      <c r="M102" s="12"/>
      <c r="N102" s="12"/>
      <c r="O102" s="12"/>
      <c r="P102" s="12"/>
      <c r="Q102" s="12"/>
      <c r="R102" s="12"/>
      <c r="S102" s="5"/>
      <c r="T102" s="5"/>
      <c r="U102" s="5"/>
      <c r="V102" s="5"/>
      <c r="W102" s="5"/>
      <c r="X102" s="5"/>
      <c r="Y102" s="5"/>
      <c r="Z102" s="5"/>
    </row>
    <row r="103" spans="1:26" ht="15.75" customHeight="1">
      <c r="A103" s="17"/>
      <c r="B103" s="12"/>
      <c r="C103" s="12"/>
      <c r="D103" s="12"/>
      <c r="E103" s="12"/>
      <c r="F103" s="12"/>
      <c r="G103" s="12"/>
      <c r="H103" s="12"/>
      <c r="I103" s="12"/>
      <c r="J103" s="12"/>
      <c r="K103" s="12"/>
      <c r="L103" s="12"/>
      <c r="M103" s="12"/>
      <c r="N103" s="12"/>
      <c r="O103" s="12"/>
      <c r="P103" s="12"/>
      <c r="Q103" s="12"/>
      <c r="R103" s="12"/>
      <c r="S103" s="5"/>
      <c r="T103" s="5"/>
      <c r="U103" s="5"/>
      <c r="V103" s="5"/>
      <c r="W103" s="5"/>
      <c r="X103" s="5"/>
      <c r="Y103" s="5"/>
      <c r="Z103" s="5"/>
    </row>
    <row r="104" spans="1:26" ht="15.75" customHeight="1">
      <c r="A104" s="17"/>
      <c r="B104" s="12"/>
      <c r="C104" s="12"/>
      <c r="D104" s="12"/>
      <c r="E104" s="12"/>
      <c r="F104" s="12"/>
      <c r="G104" s="12"/>
      <c r="H104" s="12"/>
      <c r="I104" s="12"/>
      <c r="J104" s="12"/>
      <c r="K104" s="12"/>
      <c r="L104" s="12"/>
      <c r="M104" s="12"/>
      <c r="N104" s="12"/>
      <c r="O104" s="12"/>
      <c r="P104" s="12"/>
      <c r="Q104" s="12"/>
      <c r="R104" s="12"/>
      <c r="S104" s="5"/>
      <c r="T104" s="5"/>
      <c r="U104" s="5"/>
      <c r="V104" s="5"/>
      <c r="W104" s="5"/>
      <c r="X104" s="5"/>
      <c r="Y104" s="5"/>
      <c r="Z104" s="5"/>
    </row>
    <row r="105" spans="1:26" ht="15.75" customHeight="1">
      <c r="A105" s="17"/>
      <c r="B105" s="12"/>
      <c r="C105" s="12"/>
      <c r="D105" s="12"/>
      <c r="E105" s="12"/>
      <c r="F105" s="12"/>
      <c r="G105" s="12"/>
      <c r="H105" s="12"/>
      <c r="I105" s="12"/>
      <c r="J105" s="12"/>
      <c r="K105" s="12"/>
      <c r="L105" s="12"/>
      <c r="M105" s="12"/>
      <c r="N105" s="12"/>
      <c r="O105" s="12"/>
      <c r="P105" s="12"/>
      <c r="Q105" s="12"/>
      <c r="R105" s="12"/>
      <c r="S105" s="5"/>
      <c r="T105" s="5"/>
      <c r="U105" s="5"/>
      <c r="V105" s="5"/>
      <c r="W105" s="5"/>
      <c r="X105" s="5"/>
      <c r="Y105" s="5"/>
      <c r="Z105" s="5"/>
    </row>
    <row r="106" spans="1:26" ht="15.75" customHeight="1">
      <c r="A106" s="17"/>
      <c r="B106" s="12"/>
      <c r="C106" s="12"/>
      <c r="D106" s="12"/>
      <c r="E106" s="12"/>
      <c r="F106" s="12"/>
      <c r="G106" s="12"/>
      <c r="H106" s="12"/>
      <c r="I106" s="12"/>
      <c r="J106" s="12"/>
      <c r="K106" s="12"/>
      <c r="L106" s="12"/>
      <c r="M106" s="12"/>
      <c r="N106" s="12"/>
      <c r="O106" s="12"/>
      <c r="P106" s="12"/>
      <c r="Q106" s="12"/>
      <c r="R106" s="12"/>
      <c r="S106" s="5"/>
      <c r="T106" s="5"/>
      <c r="U106" s="5"/>
      <c r="V106" s="5"/>
      <c r="W106" s="5"/>
      <c r="X106" s="5"/>
      <c r="Y106" s="5"/>
      <c r="Z106" s="5"/>
    </row>
    <row r="107" spans="1:26" ht="15.75" customHeight="1">
      <c r="A107" s="17"/>
      <c r="B107" s="12"/>
      <c r="C107" s="12"/>
      <c r="D107" s="12"/>
      <c r="E107" s="12"/>
      <c r="F107" s="12"/>
      <c r="G107" s="12"/>
      <c r="H107" s="12"/>
      <c r="I107" s="12"/>
      <c r="J107" s="12"/>
      <c r="K107" s="12"/>
      <c r="L107" s="12"/>
      <c r="M107" s="12"/>
      <c r="N107" s="12"/>
      <c r="O107" s="12"/>
      <c r="P107" s="12"/>
      <c r="Q107" s="12"/>
      <c r="R107" s="12"/>
      <c r="S107" s="5"/>
      <c r="T107" s="5"/>
      <c r="U107" s="5"/>
      <c r="V107" s="5"/>
      <c r="W107" s="5"/>
      <c r="X107" s="5"/>
      <c r="Y107" s="5"/>
      <c r="Z107" s="5"/>
    </row>
    <row r="108" spans="1:26" ht="15.75" customHeight="1">
      <c r="A108" s="17"/>
      <c r="B108" s="12"/>
      <c r="C108" s="12"/>
      <c r="D108" s="12"/>
      <c r="E108" s="12"/>
      <c r="F108" s="12"/>
      <c r="G108" s="12"/>
      <c r="H108" s="12"/>
      <c r="I108" s="12"/>
      <c r="J108" s="12"/>
      <c r="K108" s="12"/>
      <c r="L108" s="12"/>
      <c r="M108" s="12"/>
      <c r="N108" s="12"/>
      <c r="O108" s="12"/>
      <c r="P108" s="12"/>
      <c r="Q108" s="12"/>
      <c r="R108" s="12"/>
      <c r="S108" s="5"/>
      <c r="T108" s="5"/>
      <c r="U108" s="5"/>
      <c r="V108" s="5"/>
      <c r="W108" s="5"/>
      <c r="X108" s="5"/>
      <c r="Y108" s="5"/>
      <c r="Z108" s="5"/>
    </row>
    <row r="109" spans="1:26" ht="15.75" customHeight="1">
      <c r="A109" s="17"/>
      <c r="B109" s="12"/>
      <c r="C109" s="12"/>
      <c r="D109" s="12"/>
      <c r="E109" s="12"/>
      <c r="F109" s="12"/>
      <c r="G109" s="12"/>
      <c r="H109" s="12"/>
      <c r="I109" s="12"/>
      <c r="J109" s="12"/>
      <c r="K109" s="12"/>
      <c r="L109" s="12"/>
      <c r="M109" s="12"/>
      <c r="N109" s="12"/>
      <c r="O109" s="12"/>
      <c r="P109" s="12"/>
      <c r="Q109" s="12"/>
      <c r="R109" s="12"/>
      <c r="S109" s="5"/>
      <c r="T109" s="5"/>
      <c r="U109" s="5"/>
      <c r="V109" s="5"/>
      <c r="W109" s="5"/>
      <c r="X109" s="5"/>
      <c r="Y109" s="5"/>
      <c r="Z109" s="5"/>
    </row>
    <row r="110" spans="1:26" ht="15.75" customHeight="1">
      <c r="A110" s="17"/>
      <c r="B110" s="12"/>
      <c r="C110" s="12"/>
      <c r="D110" s="12"/>
      <c r="E110" s="12"/>
      <c r="F110" s="12"/>
      <c r="G110" s="12"/>
      <c r="H110" s="12"/>
      <c r="I110" s="12"/>
      <c r="J110" s="12"/>
      <c r="K110" s="12"/>
      <c r="L110" s="12"/>
      <c r="M110" s="12"/>
      <c r="N110" s="12"/>
      <c r="O110" s="12"/>
      <c r="P110" s="12"/>
      <c r="Q110" s="12"/>
      <c r="R110" s="12"/>
      <c r="S110" s="5"/>
      <c r="T110" s="5"/>
      <c r="U110" s="5"/>
      <c r="V110" s="5"/>
      <c r="W110" s="5"/>
      <c r="X110" s="5"/>
      <c r="Y110" s="5"/>
      <c r="Z110" s="5"/>
    </row>
    <row r="111" spans="1:26" ht="15.75" customHeight="1">
      <c r="A111" s="17"/>
      <c r="B111" s="12"/>
      <c r="C111" s="12"/>
      <c r="D111" s="12"/>
      <c r="E111" s="12"/>
      <c r="F111" s="12"/>
      <c r="G111" s="12"/>
      <c r="H111" s="12"/>
      <c r="I111" s="12"/>
      <c r="J111" s="12"/>
      <c r="K111" s="12"/>
      <c r="L111" s="12"/>
      <c r="M111" s="12"/>
      <c r="N111" s="12"/>
      <c r="O111" s="12"/>
      <c r="P111" s="12"/>
      <c r="Q111" s="12"/>
      <c r="R111" s="12"/>
      <c r="S111" s="5"/>
      <c r="T111" s="5"/>
      <c r="U111" s="5"/>
      <c r="V111" s="5"/>
      <c r="W111" s="5"/>
      <c r="X111" s="5"/>
      <c r="Y111" s="5"/>
      <c r="Z111" s="5"/>
    </row>
    <row r="112" spans="1:26" ht="15.75" customHeight="1">
      <c r="A112" s="17"/>
      <c r="B112" s="12"/>
      <c r="C112" s="12"/>
      <c r="D112" s="12"/>
      <c r="E112" s="12"/>
      <c r="F112" s="12"/>
      <c r="G112" s="12"/>
      <c r="H112" s="12"/>
      <c r="I112" s="12"/>
      <c r="J112" s="12"/>
      <c r="K112" s="12"/>
      <c r="L112" s="12"/>
      <c r="M112" s="12"/>
      <c r="N112" s="12"/>
      <c r="O112" s="12"/>
      <c r="P112" s="12"/>
      <c r="Q112" s="12"/>
      <c r="R112" s="12"/>
      <c r="S112" s="5"/>
      <c r="T112" s="5"/>
      <c r="U112" s="5"/>
      <c r="V112" s="5"/>
      <c r="W112" s="5"/>
      <c r="X112" s="5"/>
      <c r="Y112" s="5"/>
      <c r="Z112" s="5"/>
    </row>
    <row r="113" spans="1:26" ht="15.75" customHeight="1">
      <c r="A113" s="17"/>
      <c r="B113" s="12"/>
      <c r="C113" s="12"/>
      <c r="D113" s="12"/>
      <c r="E113" s="12"/>
      <c r="F113" s="12"/>
      <c r="G113" s="12"/>
      <c r="H113" s="12"/>
      <c r="I113" s="12"/>
      <c r="J113" s="12"/>
      <c r="K113" s="12"/>
      <c r="L113" s="12"/>
      <c r="M113" s="12"/>
      <c r="N113" s="12"/>
      <c r="O113" s="12"/>
      <c r="P113" s="12"/>
      <c r="Q113" s="12"/>
      <c r="R113" s="12"/>
      <c r="S113" s="5"/>
      <c r="T113" s="5"/>
      <c r="U113" s="5"/>
      <c r="V113" s="5"/>
      <c r="W113" s="5"/>
      <c r="X113" s="5"/>
      <c r="Y113" s="5"/>
      <c r="Z113" s="5"/>
    </row>
    <row r="114" spans="1:26" ht="15.75" customHeight="1">
      <c r="A114" s="17"/>
      <c r="B114" s="12"/>
      <c r="C114" s="12"/>
      <c r="D114" s="12"/>
      <c r="E114" s="12"/>
      <c r="F114" s="12"/>
      <c r="G114" s="12"/>
      <c r="H114" s="12"/>
      <c r="I114" s="12"/>
      <c r="J114" s="12"/>
      <c r="K114" s="12"/>
      <c r="L114" s="12"/>
      <c r="M114" s="12"/>
      <c r="N114" s="12"/>
      <c r="O114" s="12"/>
      <c r="P114" s="12"/>
      <c r="Q114" s="12"/>
      <c r="R114" s="12"/>
      <c r="S114" s="5"/>
      <c r="T114" s="5"/>
      <c r="U114" s="5"/>
      <c r="V114" s="5"/>
      <c r="W114" s="5"/>
      <c r="X114" s="5"/>
      <c r="Y114" s="5"/>
      <c r="Z114" s="5"/>
    </row>
    <row r="115" spans="1:26" ht="15.75" customHeight="1">
      <c r="A115" s="17"/>
      <c r="B115" s="12"/>
      <c r="C115" s="12"/>
      <c r="D115" s="12"/>
      <c r="E115" s="12"/>
      <c r="F115" s="12"/>
      <c r="G115" s="12"/>
      <c r="H115" s="12"/>
      <c r="I115" s="12"/>
      <c r="J115" s="12"/>
      <c r="K115" s="12"/>
      <c r="L115" s="12"/>
      <c r="M115" s="12"/>
      <c r="N115" s="12"/>
      <c r="O115" s="12"/>
      <c r="P115" s="12"/>
      <c r="Q115" s="12"/>
      <c r="R115" s="12"/>
      <c r="S115" s="5"/>
      <c r="T115" s="5"/>
      <c r="U115" s="5"/>
      <c r="V115" s="5"/>
      <c r="W115" s="5"/>
      <c r="X115" s="5"/>
      <c r="Y115" s="5"/>
      <c r="Z115" s="5"/>
    </row>
    <row r="116" spans="1:26" ht="15.75" customHeight="1">
      <c r="A116" s="17"/>
      <c r="B116" s="12"/>
      <c r="C116" s="12"/>
      <c r="D116" s="12"/>
      <c r="E116" s="12"/>
      <c r="F116" s="12"/>
      <c r="G116" s="12"/>
      <c r="H116" s="12"/>
      <c r="I116" s="12"/>
      <c r="J116" s="12"/>
      <c r="K116" s="12"/>
      <c r="L116" s="12"/>
      <c r="M116" s="12"/>
      <c r="N116" s="12"/>
      <c r="O116" s="12"/>
      <c r="P116" s="12"/>
      <c r="Q116" s="12"/>
      <c r="R116" s="12"/>
      <c r="S116" s="5"/>
      <c r="T116" s="5"/>
      <c r="U116" s="5"/>
      <c r="V116" s="5"/>
      <c r="W116" s="5"/>
      <c r="X116" s="5"/>
      <c r="Y116" s="5"/>
      <c r="Z116" s="5"/>
    </row>
    <row r="117" spans="1:26" ht="15.75" customHeight="1">
      <c r="A117" s="17"/>
      <c r="B117" s="12"/>
      <c r="C117" s="12"/>
      <c r="D117" s="12"/>
      <c r="E117" s="12"/>
      <c r="F117" s="12"/>
      <c r="G117" s="12"/>
      <c r="H117" s="12"/>
      <c r="I117" s="12"/>
      <c r="J117" s="12"/>
      <c r="K117" s="12"/>
      <c r="L117" s="12"/>
      <c r="M117" s="12"/>
      <c r="N117" s="12"/>
      <c r="O117" s="12"/>
      <c r="P117" s="12"/>
      <c r="Q117" s="12"/>
      <c r="R117" s="12"/>
      <c r="S117" s="5"/>
      <c r="T117" s="5"/>
      <c r="U117" s="5"/>
      <c r="V117" s="5"/>
      <c r="W117" s="5"/>
      <c r="X117" s="5"/>
      <c r="Y117" s="5"/>
      <c r="Z117" s="5"/>
    </row>
    <row r="118" spans="1:26" ht="15.75" customHeight="1">
      <c r="A118" s="17"/>
      <c r="B118" s="12"/>
      <c r="C118" s="12"/>
      <c r="D118" s="12"/>
      <c r="E118" s="12"/>
      <c r="F118" s="12"/>
      <c r="G118" s="12"/>
      <c r="H118" s="12"/>
      <c r="I118" s="12"/>
      <c r="J118" s="12"/>
      <c r="K118" s="12"/>
      <c r="L118" s="12"/>
      <c r="M118" s="12"/>
      <c r="N118" s="12"/>
      <c r="O118" s="12"/>
      <c r="P118" s="12"/>
      <c r="Q118" s="12"/>
      <c r="R118" s="12"/>
      <c r="S118" s="5"/>
      <c r="T118" s="5"/>
      <c r="U118" s="5"/>
      <c r="V118" s="5"/>
      <c r="W118" s="5"/>
      <c r="X118" s="5"/>
      <c r="Y118" s="5"/>
      <c r="Z118" s="5"/>
    </row>
    <row r="119" spans="1:26" ht="15.75" customHeight="1">
      <c r="A119" s="17"/>
      <c r="B119" s="12"/>
      <c r="C119" s="12"/>
      <c r="D119" s="12"/>
      <c r="E119" s="12"/>
      <c r="F119" s="12"/>
      <c r="G119" s="12"/>
      <c r="H119" s="12"/>
      <c r="I119" s="12"/>
      <c r="J119" s="12"/>
      <c r="K119" s="12"/>
      <c r="L119" s="12"/>
      <c r="M119" s="12"/>
      <c r="N119" s="12"/>
      <c r="O119" s="12"/>
      <c r="P119" s="12"/>
      <c r="Q119" s="12"/>
      <c r="R119" s="12"/>
      <c r="S119" s="5"/>
      <c r="T119" s="5"/>
      <c r="U119" s="5"/>
      <c r="V119" s="5"/>
      <c r="W119" s="5"/>
      <c r="X119" s="5"/>
      <c r="Y119" s="5"/>
      <c r="Z119" s="5"/>
    </row>
    <row r="120" spans="1:26" ht="15.75" customHeight="1">
      <c r="A120" s="17"/>
      <c r="B120" s="12"/>
      <c r="C120" s="12"/>
      <c r="D120" s="12"/>
      <c r="E120" s="12"/>
      <c r="F120" s="12"/>
      <c r="G120" s="12"/>
      <c r="H120" s="12"/>
      <c r="I120" s="12"/>
      <c r="J120" s="12"/>
      <c r="K120" s="12"/>
      <c r="L120" s="12"/>
      <c r="M120" s="12"/>
      <c r="N120" s="12"/>
      <c r="O120" s="12"/>
      <c r="P120" s="12"/>
      <c r="Q120" s="12"/>
      <c r="R120" s="12"/>
      <c r="S120" s="5"/>
      <c r="T120" s="5"/>
      <c r="U120" s="5"/>
      <c r="V120" s="5"/>
      <c r="W120" s="5"/>
      <c r="X120" s="5"/>
      <c r="Y120" s="5"/>
      <c r="Z120" s="5"/>
    </row>
    <row r="121" spans="1:26" ht="15.75" customHeight="1">
      <c r="A121" s="17"/>
      <c r="B121" s="12"/>
      <c r="C121" s="12"/>
      <c r="D121" s="12"/>
      <c r="E121" s="12"/>
      <c r="F121" s="12"/>
      <c r="G121" s="12"/>
      <c r="H121" s="12"/>
      <c r="I121" s="12"/>
      <c r="J121" s="12"/>
      <c r="K121" s="12"/>
      <c r="L121" s="12"/>
      <c r="M121" s="12"/>
      <c r="N121" s="12"/>
      <c r="O121" s="12"/>
      <c r="P121" s="12"/>
      <c r="Q121" s="12"/>
      <c r="R121" s="12"/>
      <c r="S121" s="5"/>
      <c r="T121" s="5"/>
      <c r="U121" s="5"/>
      <c r="V121" s="5"/>
      <c r="W121" s="5"/>
      <c r="X121" s="5"/>
      <c r="Y121" s="5"/>
      <c r="Z121" s="5"/>
    </row>
    <row r="122" spans="1:26" ht="15.75" customHeight="1">
      <c r="A122" s="17"/>
      <c r="B122" s="12"/>
      <c r="C122" s="12"/>
      <c r="D122" s="12"/>
      <c r="E122" s="12"/>
      <c r="F122" s="12"/>
      <c r="G122" s="12"/>
      <c r="H122" s="12"/>
      <c r="I122" s="12"/>
      <c r="J122" s="12"/>
      <c r="K122" s="12"/>
      <c r="L122" s="12"/>
      <c r="M122" s="12"/>
      <c r="N122" s="12"/>
      <c r="O122" s="12"/>
      <c r="P122" s="12"/>
      <c r="Q122" s="12"/>
      <c r="R122" s="12"/>
      <c r="S122" s="5"/>
      <c r="T122" s="5"/>
      <c r="U122" s="5"/>
      <c r="V122" s="5"/>
      <c r="W122" s="5"/>
      <c r="X122" s="5"/>
      <c r="Y122" s="5"/>
      <c r="Z122" s="5"/>
    </row>
    <row r="123" spans="1:26" ht="15.75" customHeight="1">
      <c r="A123" s="17"/>
      <c r="B123" s="12"/>
      <c r="C123" s="12"/>
      <c r="D123" s="12"/>
      <c r="E123" s="12"/>
      <c r="F123" s="12"/>
      <c r="G123" s="12"/>
      <c r="H123" s="12"/>
      <c r="I123" s="12"/>
      <c r="J123" s="12"/>
      <c r="K123" s="12"/>
      <c r="L123" s="12"/>
      <c r="M123" s="12"/>
      <c r="N123" s="12"/>
      <c r="O123" s="12"/>
      <c r="P123" s="12"/>
      <c r="Q123" s="12"/>
      <c r="R123" s="12"/>
      <c r="S123" s="5"/>
      <c r="T123" s="5"/>
      <c r="U123" s="5"/>
      <c r="V123" s="5"/>
      <c r="W123" s="5"/>
      <c r="X123" s="5"/>
      <c r="Y123" s="5"/>
      <c r="Z123" s="5"/>
    </row>
    <row r="124" spans="1:26" ht="15.75" customHeight="1">
      <c r="A124" s="17"/>
      <c r="B124" s="12"/>
      <c r="C124" s="12"/>
      <c r="D124" s="12"/>
      <c r="E124" s="12"/>
      <c r="F124" s="12"/>
      <c r="G124" s="12"/>
      <c r="H124" s="12"/>
      <c r="I124" s="12"/>
      <c r="J124" s="12"/>
      <c r="K124" s="12"/>
      <c r="L124" s="12"/>
      <c r="M124" s="12"/>
      <c r="N124" s="12"/>
      <c r="O124" s="12"/>
      <c r="P124" s="12"/>
      <c r="Q124" s="12"/>
      <c r="R124" s="12"/>
      <c r="S124" s="5"/>
      <c r="T124" s="5"/>
      <c r="U124" s="5"/>
      <c r="V124" s="5"/>
      <c r="W124" s="5"/>
      <c r="X124" s="5"/>
      <c r="Y124" s="5"/>
      <c r="Z124" s="5"/>
    </row>
    <row r="125" spans="1:26" ht="15.75" customHeight="1">
      <c r="A125" s="17"/>
      <c r="B125" s="12"/>
      <c r="C125" s="12"/>
      <c r="D125" s="12"/>
      <c r="E125" s="12"/>
      <c r="F125" s="12"/>
      <c r="G125" s="12"/>
      <c r="H125" s="12"/>
      <c r="I125" s="12"/>
      <c r="J125" s="12"/>
      <c r="K125" s="12"/>
      <c r="L125" s="12"/>
      <c r="M125" s="12"/>
      <c r="N125" s="12"/>
      <c r="O125" s="12"/>
      <c r="P125" s="12"/>
      <c r="Q125" s="12"/>
      <c r="R125" s="12"/>
      <c r="S125" s="5"/>
      <c r="T125" s="5"/>
      <c r="U125" s="5"/>
      <c r="V125" s="5"/>
      <c r="W125" s="5"/>
      <c r="X125" s="5"/>
      <c r="Y125" s="5"/>
      <c r="Z125" s="5"/>
    </row>
    <row r="126" spans="1:26" ht="15.75" customHeight="1">
      <c r="A126" s="17"/>
      <c r="B126" s="12"/>
      <c r="C126" s="12"/>
      <c r="D126" s="12"/>
      <c r="E126" s="12"/>
      <c r="F126" s="12"/>
      <c r="G126" s="12"/>
      <c r="H126" s="12"/>
      <c r="I126" s="12"/>
      <c r="J126" s="12"/>
      <c r="K126" s="12"/>
      <c r="L126" s="12"/>
      <c r="M126" s="12"/>
      <c r="N126" s="12"/>
      <c r="O126" s="12"/>
      <c r="P126" s="12"/>
      <c r="Q126" s="12"/>
      <c r="R126" s="12"/>
      <c r="S126" s="5"/>
      <c r="T126" s="5"/>
      <c r="U126" s="5"/>
      <c r="V126" s="5"/>
      <c r="W126" s="5"/>
      <c r="X126" s="5"/>
      <c r="Y126" s="5"/>
      <c r="Z126" s="5"/>
    </row>
    <row r="127" spans="1:26" ht="15.75" customHeight="1">
      <c r="A127" s="17"/>
      <c r="B127" s="12"/>
      <c r="C127" s="12"/>
      <c r="D127" s="12"/>
      <c r="E127" s="12"/>
      <c r="F127" s="12"/>
      <c r="G127" s="12"/>
      <c r="H127" s="12"/>
      <c r="I127" s="12"/>
      <c r="J127" s="12"/>
      <c r="K127" s="12"/>
      <c r="L127" s="12"/>
      <c r="M127" s="12"/>
      <c r="N127" s="12"/>
      <c r="O127" s="12"/>
      <c r="P127" s="12"/>
      <c r="Q127" s="12"/>
      <c r="R127" s="12"/>
      <c r="S127" s="5"/>
      <c r="T127" s="5"/>
      <c r="U127" s="5"/>
      <c r="V127" s="5"/>
      <c r="W127" s="5"/>
      <c r="X127" s="5"/>
      <c r="Y127" s="5"/>
      <c r="Z127" s="5"/>
    </row>
    <row r="128" spans="1:26" ht="15.75" customHeight="1">
      <c r="A128" s="17"/>
      <c r="B128" s="12"/>
      <c r="C128" s="12"/>
      <c r="D128" s="12"/>
      <c r="E128" s="12"/>
      <c r="F128" s="12"/>
      <c r="G128" s="12"/>
      <c r="H128" s="12"/>
      <c r="I128" s="12"/>
      <c r="J128" s="12"/>
      <c r="K128" s="12"/>
      <c r="L128" s="12"/>
      <c r="M128" s="12"/>
      <c r="N128" s="12"/>
      <c r="O128" s="12"/>
      <c r="P128" s="12"/>
      <c r="Q128" s="12"/>
      <c r="R128" s="12"/>
      <c r="S128" s="5"/>
      <c r="T128" s="5"/>
      <c r="U128" s="5"/>
      <c r="V128" s="5"/>
      <c r="W128" s="5"/>
      <c r="X128" s="5"/>
      <c r="Y128" s="5"/>
      <c r="Z128" s="5"/>
    </row>
    <row r="129" spans="1:26" ht="15.75" customHeight="1">
      <c r="A129" s="17"/>
      <c r="B129" s="12"/>
      <c r="C129" s="12"/>
      <c r="D129" s="12"/>
      <c r="E129" s="12"/>
      <c r="F129" s="12"/>
      <c r="G129" s="12"/>
      <c r="H129" s="12"/>
      <c r="I129" s="12"/>
      <c r="J129" s="12"/>
      <c r="K129" s="12"/>
      <c r="L129" s="12"/>
      <c r="M129" s="12"/>
      <c r="N129" s="12"/>
      <c r="O129" s="12"/>
      <c r="P129" s="12"/>
      <c r="Q129" s="12"/>
      <c r="R129" s="12"/>
      <c r="S129" s="5"/>
      <c r="T129" s="5"/>
      <c r="U129" s="5"/>
      <c r="V129" s="5"/>
      <c r="W129" s="5"/>
      <c r="X129" s="5"/>
      <c r="Y129" s="5"/>
      <c r="Z129" s="5"/>
    </row>
    <row r="130" spans="1:26" ht="15.75" customHeight="1">
      <c r="A130" s="17"/>
      <c r="B130" s="12"/>
      <c r="C130" s="12"/>
      <c r="D130" s="12"/>
      <c r="E130" s="12"/>
      <c r="F130" s="12"/>
      <c r="G130" s="12"/>
      <c r="H130" s="12"/>
      <c r="I130" s="12"/>
      <c r="J130" s="12"/>
      <c r="K130" s="12"/>
      <c r="L130" s="12"/>
      <c r="M130" s="12"/>
      <c r="N130" s="12"/>
      <c r="O130" s="12"/>
      <c r="P130" s="12"/>
      <c r="Q130" s="12"/>
      <c r="R130" s="12"/>
      <c r="S130" s="5"/>
      <c r="T130" s="5"/>
      <c r="U130" s="5"/>
      <c r="V130" s="5"/>
      <c r="W130" s="5"/>
      <c r="X130" s="5"/>
      <c r="Y130" s="5"/>
      <c r="Z130" s="5"/>
    </row>
    <row r="131" spans="1:26" ht="15.75" customHeight="1">
      <c r="A131" s="17"/>
      <c r="B131" s="12"/>
      <c r="C131" s="12"/>
      <c r="D131" s="12"/>
      <c r="E131" s="12"/>
      <c r="F131" s="12"/>
      <c r="G131" s="12"/>
      <c r="H131" s="12"/>
      <c r="I131" s="12"/>
      <c r="J131" s="12"/>
      <c r="K131" s="12"/>
      <c r="L131" s="12"/>
      <c r="M131" s="12"/>
      <c r="N131" s="12"/>
      <c r="O131" s="12"/>
      <c r="P131" s="12"/>
      <c r="Q131" s="12"/>
      <c r="R131" s="12"/>
      <c r="S131" s="5"/>
      <c r="T131" s="5"/>
      <c r="U131" s="5"/>
      <c r="V131" s="5"/>
      <c r="W131" s="5"/>
      <c r="X131" s="5"/>
      <c r="Y131" s="5"/>
      <c r="Z131" s="5"/>
    </row>
    <row r="132" spans="1:26" ht="15.75" customHeight="1">
      <c r="A132" s="17"/>
      <c r="B132" s="12"/>
      <c r="C132" s="12"/>
      <c r="D132" s="12"/>
      <c r="E132" s="12"/>
      <c r="F132" s="12"/>
      <c r="G132" s="12"/>
      <c r="H132" s="12"/>
      <c r="I132" s="12"/>
      <c r="J132" s="12"/>
      <c r="K132" s="12"/>
      <c r="L132" s="12"/>
      <c r="M132" s="12"/>
      <c r="N132" s="12"/>
      <c r="O132" s="12"/>
      <c r="P132" s="12"/>
      <c r="Q132" s="12"/>
      <c r="R132" s="12"/>
      <c r="S132" s="5"/>
      <c r="T132" s="5"/>
      <c r="U132" s="5"/>
      <c r="V132" s="5"/>
      <c r="W132" s="5"/>
      <c r="X132" s="5"/>
      <c r="Y132" s="5"/>
      <c r="Z132" s="5"/>
    </row>
    <row r="133" spans="1:26" ht="15.75" customHeight="1">
      <c r="A133" s="17"/>
      <c r="B133" s="12"/>
      <c r="C133" s="12"/>
      <c r="D133" s="12"/>
      <c r="E133" s="12"/>
      <c r="F133" s="12"/>
      <c r="G133" s="12"/>
      <c r="H133" s="12"/>
      <c r="I133" s="12"/>
      <c r="J133" s="12"/>
      <c r="K133" s="12"/>
      <c r="L133" s="12"/>
      <c r="M133" s="12"/>
      <c r="N133" s="12"/>
      <c r="O133" s="12"/>
      <c r="P133" s="12"/>
      <c r="Q133" s="12"/>
      <c r="R133" s="12"/>
      <c r="S133" s="5"/>
      <c r="T133" s="5"/>
      <c r="U133" s="5"/>
      <c r="V133" s="5"/>
      <c r="W133" s="5"/>
      <c r="X133" s="5"/>
      <c r="Y133" s="5"/>
      <c r="Z133" s="5"/>
    </row>
    <row r="134" spans="1:26" ht="15.75" customHeight="1">
      <c r="A134" s="17"/>
      <c r="B134" s="12"/>
      <c r="C134" s="12"/>
      <c r="D134" s="12"/>
      <c r="E134" s="12"/>
      <c r="F134" s="12"/>
      <c r="G134" s="12"/>
      <c r="H134" s="12"/>
      <c r="I134" s="12"/>
      <c r="J134" s="12"/>
      <c r="K134" s="12"/>
      <c r="L134" s="12"/>
      <c r="M134" s="12"/>
      <c r="N134" s="12"/>
      <c r="O134" s="12"/>
      <c r="P134" s="12"/>
      <c r="Q134" s="12"/>
      <c r="R134" s="12"/>
      <c r="S134" s="5"/>
      <c r="T134" s="5"/>
      <c r="U134" s="5"/>
      <c r="V134" s="5"/>
      <c r="W134" s="5"/>
      <c r="X134" s="5"/>
      <c r="Y134" s="5"/>
      <c r="Z134" s="5"/>
    </row>
    <row r="135" spans="1:26" ht="15.75" customHeight="1">
      <c r="A135" s="17"/>
      <c r="B135" s="12"/>
      <c r="C135" s="12"/>
      <c r="D135" s="12"/>
      <c r="E135" s="12"/>
      <c r="F135" s="12"/>
      <c r="G135" s="12"/>
      <c r="H135" s="12"/>
      <c r="I135" s="12"/>
      <c r="J135" s="12"/>
      <c r="K135" s="12"/>
      <c r="L135" s="12"/>
      <c r="M135" s="12"/>
      <c r="N135" s="12"/>
      <c r="O135" s="12"/>
      <c r="P135" s="12"/>
      <c r="Q135" s="12"/>
      <c r="R135" s="12"/>
      <c r="S135" s="5"/>
      <c r="T135" s="5"/>
      <c r="U135" s="5"/>
      <c r="V135" s="5"/>
      <c r="W135" s="5"/>
      <c r="X135" s="5"/>
      <c r="Y135" s="5"/>
      <c r="Z135" s="5"/>
    </row>
    <row r="136" spans="1:26" ht="15.75" customHeight="1">
      <c r="A136" s="17"/>
      <c r="B136" s="12"/>
      <c r="C136" s="12"/>
      <c r="D136" s="12"/>
      <c r="E136" s="12"/>
      <c r="F136" s="12"/>
      <c r="G136" s="12"/>
      <c r="H136" s="12"/>
      <c r="I136" s="12"/>
      <c r="J136" s="12"/>
      <c r="K136" s="12"/>
      <c r="L136" s="12"/>
      <c r="M136" s="12"/>
      <c r="N136" s="12"/>
      <c r="O136" s="12"/>
      <c r="P136" s="12"/>
      <c r="Q136" s="12"/>
      <c r="R136" s="12"/>
      <c r="S136" s="5"/>
      <c r="T136" s="5"/>
      <c r="U136" s="5"/>
      <c r="V136" s="5"/>
      <c r="W136" s="5"/>
      <c r="X136" s="5"/>
      <c r="Y136" s="5"/>
      <c r="Z136" s="5"/>
    </row>
    <row r="137" spans="1:26" ht="15.75" customHeight="1">
      <c r="A137" s="17"/>
      <c r="B137" s="12"/>
      <c r="C137" s="12"/>
      <c r="D137" s="12"/>
      <c r="E137" s="12"/>
      <c r="F137" s="12"/>
      <c r="G137" s="12"/>
      <c r="H137" s="12"/>
      <c r="I137" s="12"/>
      <c r="J137" s="12"/>
      <c r="K137" s="12"/>
      <c r="L137" s="12"/>
      <c r="M137" s="12"/>
      <c r="N137" s="12"/>
      <c r="O137" s="12"/>
      <c r="P137" s="12"/>
      <c r="Q137" s="12"/>
      <c r="R137" s="12"/>
      <c r="S137" s="5"/>
      <c r="T137" s="5"/>
      <c r="U137" s="5"/>
      <c r="V137" s="5"/>
      <c r="W137" s="5"/>
      <c r="X137" s="5"/>
      <c r="Y137" s="5"/>
      <c r="Z137" s="5"/>
    </row>
    <row r="138" spans="1:26" ht="15.75" customHeight="1">
      <c r="A138" s="17"/>
      <c r="B138" s="12"/>
      <c r="C138" s="12"/>
      <c r="D138" s="12"/>
      <c r="E138" s="12"/>
      <c r="F138" s="12"/>
      <c r="G138" s="12"/>
      <c r="H138" s="12"/>
      <c r="I138" s="12"/>
      <c r="J138" s="12"/>
      <c r="K138" s="12"/>
      <c r="L138" s="12"/>
      <c r="M138" s="12"/>
      <c r="N138" s="12"/>
      <c r="O138" s="12"/>
      <c r="P138" s="12"/>
      <c r="Q138" s="12"/>
      <c r="R138" s="12"/>
      <c r="S138" s="5"/>
      <c r="T138" s="5"/>
      <c r="U138" s="5"/>
      <c r="V138" s="5"/>
      <c r="W138" s="5"/>
      <c r="X138" s="5"/>
      <c r="Y138" s="5"/>
      <c r="Z138" s="5"/>
    </row>
    <row r="139" spans="1:26" ht="15.75" customHeight="1">
      <c r="A139" s="17"/>
      <c r="B139" s="12"/>
      <c r="C139" s="12"/>
      <c r="D139" s="12"/>
      <c r="E139" s="12"/>
      <c r="F139" s="12"/>
      <c r="G139" s="12"/>
      <c r="H139" s="12"/>
      <c r="I139" s="12"/>
      <c r="J139" s="12"/>
      <c r="K139" s="12"/>
      <c r="L139" s="12"/>
      <c r="M139" s="12"/>
      <c r="N139" s="12"/>
      <c r="O139" s="12"/>
      <c r="P139" s="12"/>
      <c r="Q139" s="12"/>
      <c r="R139" s="12"/>
      <c r="S139" s="5"/>
      <c r="T139" s="5"/>
      <c r="U139" s="5"/>
      <c r="V139" s="5"/>
      <c r="W139" s="5"/>
      <c r="X139" s="5"/>
      <c r="Y139" s="5"/>
      <c r="Z139" s="5"/>
    </row>
    <row r="140" spans="1:26" ht="15.75" customHeight="1">
      <c r="A140" s="17"/>
      <c r="B140" s="12"/>
      <c r="C140" s="12"/>
      <c r="D140" s="12"/>
      <c r="E140" s="12"/>
      <c r="F140" s="12"/>
      <c r="G140" s="12"/>
      <c r="H140" s="12"/>
      <c r="I140" s="12"/>
      <c r="J140" s="12"/>
      <c r="K140" s="12"/>
      <c r="L140" s="12"/>
      <c r="M140" s="12"/>
      <c r="N140" s="12"/>
      <c r="O140" s="12"/>
      <c r="P140" s="12"/>
      <c r="Q140" s="12"/>
      <c r="R140" s="12"/>
      <c r="S140" s="5"/>
      <c r="T140" s="5"/>
      <c r="U140" s="5"/>
      <c r="V140" s="5"/>
      <c r="W140" s="5"/>
      <c r="X140" s="5"/>
      <c r="Y140" s="5"/>
      <c r="Z140" s="5"/>
    </row>
    <row r="141" spans="1:26" ht="15.75" customHeight="1">
      <c r="A141" s="17"/>
      <c r="B141" s="12"/>
      <c r="C141" s="12"/>
      <c r="D141" s="12"/>
      <c r="E141" s="12"/>
      <c r="F141" s="12"/>
      <c r="G141" s="12"/>
      <c r="H141" s="12"/>
      <c r="I141" s="12"/>
      <c r="J141" s="12"/>
      <c r="K141" s="12"/>
      <c r="L141" s="12"/>
      <c r="M141" s="12"/>
      <c r="N141" s="12"/>
      <c r="O141" s="12"/>
      <c r="P141" s="12"/>
      <c r="Q141" s="12"/>
      <c r="R141" s="12"/>
      <c r="S141" s="5"/>
      <c r="T141" s="5"/>
      <c r="U141" s="5"/>
      <c r="V141" s="5"/>
      <c r="W141" s="5"/>
      <c r="X141" s="5"/>
      <c r="Y141" s="5"/>
      <c r="Z141" s="5"/>
    </row>
    <row r="142" spans="1:26" ht="15.75" customHeight="1">
      <c r="A142" s="17"/>
      <c r="B142" s="12"/>
      <c r="C142" s="12"/>
      <c r="D142" s="12"/>
      <c r="E142" s="12"/>
      <c r="F142" s="12"/>
      <c r="G142" s="12"/>
      <c r="H142" s="12"/>
      <c r="I142" s="12"/>
      <c r="J142" s="12"/>
      <c r="K142" s="12"/>
      <c r="L142" s="12"/>
      <c r="M142" s="12"/>
      <c r="N142" s="12"/>
      <c r="O142" s="12"/>
      <c r="P142" s="12"/>
      <c r="Q142" s="12"/>
      <c r="R142" s="12"/>
      <c r="S142" s="5"/>
      <c r="T142" s="5"/>
      <c r="U142" s="5"/>
      <c r="V142" s="5"/>
      <c r="W142" s="5"/>
      <c r="X142" s="5"/>
      <c r="Y142" s="5"/>
      <c r="Z142" s="5"/>
    </row>
    <row r="143" spans="1:26" ht="15.75" customHeight="1">
      <c r="A143" s="17"/>
      <c r="B143" s="12"/>
      <c r="C143" s="12"/>
      <c r="D143" s="12"/>
      <c r="E143" s="12"/>
      <c r="F143" s="12"/>
      <c r="G143" s="12"/>
      <c r="H143" s="12"/>
      <c r="I143" s="12"/>
      <c r="J143" s="12"/>
      <c r="K143" s="12"/>
      <c r="L143" s="12"/>
      <c r="M143" s="12"/>
      <c r="N143" s="12"/>
      <c r="O143" s="12"/>
      <c r="P143" s="12"/>
      <c r="Q143" s="12"/>
      <c r="R143" s="12"/>
      <c r="S143" s="5"/>
      <c r="T143" s="5"/>
      <c r="U143" s="5"/>
      <c r="V143" s="5"/>
      <c r="W143" s="5"/>
      <c r="X143" s="5"/>
      <c r="Y143" s="5"/>
      <c r="Z143" s="5"/>
    </row>
    <row r="144" spans="1:26" ht="15.75" customHeight="1">
      <c r="A144" s="17"/>
      <c r="B144" s="12"/>
      <c r="C144" s="12"/>
      <c r="D144" s="12"/>
      <c r="E144" s="12"/>
      <c r="F144" s="12"/>
      <c r="G144" s="12"/>
      <c r="H144" s="12"/>
      <c r="I144" s="12"/>
      <c r="J144" s="12"/>
      <c r="K144" s="12"/>
      <c r="L144" s="12"/>
      <c r="M144" s="12"/>
      <c r="N144" s="12"/>
      <c r="O144" s="12"/>
      <c r="P144" s="12"/>
      <c r="Q144" s="12"/>
      <c r="R144" s="12"/>
      <c r="S144" s="5"/>
      <c r="T144" s="5"/>
      <c r="U144" s="5"/>
      <c r="V144" s="5"/>
      <c r="W144" s="5"/>
      <c r="X144" s="5"/>
      <c r="Y144" s="5"/>
      <c r="Z144" s="5"/>
    </row>
    <row r="145" spans="1:26" ht="15.75" customHeight="1">
      <c r="A145" s="17"/>
      <c r="B145" s="12"/>
      <c r="C145" s="12"/>
      <c r="D145" s="12"/>
      <c r="E145" s="12"/>
      <c r="F145" s="12"/>
      <c r="G145" s="12"/>
      <c r="H145" s="12"/>
      <c r="I145" s="12"/>
      <c r="J145" s="12"/>
      <c r="K145" s="12"/>
      <c r="L145" s="12"/>
      <c r="M145" s="12"/>
      <c r="N145" s="12"/>
      <c r="O145" s="12"/>
      <c r="P145" s="12"/>
      <c r="Q145" s="12"/>
      <c r="R145" s="12"/>
      <c r="S145" s="5"/>
      <c r="T145" s="5"/>
      <c r="U145" s="5"/>
      <c r="V145" s="5"/>
      <c r="W145" s="5"/>
      <c r="X145" s="5"/>
      <c r="Y145" s="5"/>
      <c r="Z145" s="5"/>
    </row>
    <row r="146" spans="1:26" ht="15.75" customHeight="1">
      <c r="A146" s="17"/>
      <c r="B146" s="12"/>
      <c r="C146" s="12"/>
      <c r="D146" s="12"/>
      <c r="E146" s="12"/>
      <c r="F146" s="12"/>
      <c r="G146" s="12"/>
      <c r="H146" s="12"/>
      <c r="I146" s="12"/>
      <c r="J146" s="12"/>
      <c r="K146" s="12"/>
      <c r="L146" s="12"/>
      <c r="M146" s="12"/>
      <c r="N146" s="12"/>
      <c r="O146" s="12"/>
      <c r="P146" s="12"/>
      <c r="Q146" s="12"/>
      <c r="R146" s="12"/>
      <c r="S146" s="5"/>
      <c r="T146" s="5"/>
      <c r="U146" s="5"/>
      <c r="V146" s="5"/>
      <c r="W146" s="5"/>
      <c r="X146" s="5"/>
      <c r="Y146" s="5"/>
      <c r="Z146" s="5"/>
    </row>
    <row r="147" spans="1:26" ht="15.75" customHeight="1">
      <c r="A147" s="17"/>
      <c r="B147" s="12"/>
      <c r="C147" s="12"/>
      <c r="D147" s="12"/>
      <c r="E147" s="12"/>
      <c r="F147" s="12"/>
      <c r="G147" s="12"/>
      <c r="H147" s="12"/>
      <c r="I147" s="12"/>
      <c r="J147" s="12"/>
      <c r="K147" s="12"/>
      <c r="L147" s="12"/>
      <c r="M147" s="12"/>
      <c r="N147" s="12"/>
      <c r="O147" s="12"/>
      <c r="P147" s="12"/>
      <c r="Q147" s="12"/>
      <c r="R147" s="12"/>
      <c r="S147" s="5"/>
      <c r="T147" s="5"/>
      <c r="U147" s="5"/>
      <c r="V147" s="5"/>
      <c r="W147" s="5"/>
      <c r="X147" s="5"/>
      <c r="Y147" s="5"/>
      <c r="Z147" s="5"/>
    </row>
    <row r="148" spans="1:26" ht="15.75" customHeight="1">
      <c r="A148" s="17"/>
      <c r="B148" s="12"/>
      <c r="C148" s="12"/>
      <c r="D148" s="12"/>
      <c r="E148" s="12"/>
      <c r="F148" s="12"/>
      <c r="G148" s="12"/>
      <c r="H148" s="12"/>
      <c r="I148" s="12"/>
      <c r="J148" s="12"/>
      <c r="K148" s="12"/>
      <c r="L148" s="12"/>
      <c r="M148" s="12"/>
      <c r="N148" s="12"/>
      <c r="O148" s="12"/>
      <c r="P148" s="12"/>
      <c r="Q148" s="12"/>
      <c r="R148" s="12"/>
      <c r="S148" s="5"/>
      <c r="T148" s="5"/>
      <c r="U148" s="5"/>
      <c r="V148" s="5"/>
      <c r="W148" s="5"/>
      <c r="X148" s="5"/>
      <c r="Y148" s="5"/>
      <c r="Z148" s="5"/>
    </row>
    <row r="149" spans="1:26" ht="15.75" customHeight="1">
      <c r="A149" s="17"/>
      <c r="B149" s="12"/>
      <c r="C149" s="12"/>
      <c r="D149" s="12"/>
      <c r="E149" s="12"/>
      <c r="F149" s="12"/>
      <c r="G149" s="12"/>
      <c r="H149" s="12"/>
      <c r="I149" s="12"/>
      <c r="J149" s="12"/>
      <c r="K149" s="12"/>
      <c r="L149" s="12"/>
      <c r="M149" s="12"/>
      <c r="N149" s="12"/>
      <c r="O149" s="12"/>
      <c r="P149" s="12"/>
      <c r="Q149" s="12"/>
      <c r="R149" s="12"/>
      <c r="S149" s="5"/>
      <c r="T149" s="5"/>
      <c r="U149" s="5"/>
      <c r="V149" s="5"/>
      <c r="W149" s="5"/>
      <c r="X149" s="5"/>
      <c r="Y149" s="5"/>
      <c r="Z149" s="5"/>
    </row>
    <row r="150" spans="1:26" ht="15.75" customHeight="1">
      <c r="A150" s="17"/>
      <c r="B150" s="12"/>
      <c r="C150" s="12"/>
      <c r="D150" s="12"/>
      <c r="E150" s="12"/>
      <c r="F150" s="12"/>
      <c r="G150" s="12"/>
      <c r="H150" s="12"/>
      <c r="I150" s="12"/>
      <c r="J150" s="12"/>
      <c r="K150" s="12"/>
      <c r="L150" s="12"/>
      <c r="M150" s="12"/>
      <c r="N150" s="12"/>
      <c r="O150" s="12"/>
      <c r="P150" s="12"/>
      <c r="Q150" s="12"/>
      <c r="R150" s="12"/>
      <c r="S150" s="5"/>
      <c r="T150" s="5"/>
      <c r="U150" s="5"/>
      <c r="V150" s="5"/>
      <c r="W150" s="5"/>
      <c r="X150" s="5"/>
      <c r="Y150" s="5"/>
      <c r="Z150" s="5"/>
    </row>
    <row r="151" spans="1:26" ht="15.75" customHeight="1">
      <c r="A151" s="17"/>
      <c r="B151" s="12"/>
      <c r="C151" s="12"/>
      <c r="D151" s="12"/>
      <c r="E151" s="12"/>
      <c r="F151" s="12"/>
      <c r="G151" s="12"/>
      <c r="H151" s="12"/>
      <c r="I151" s="12"/>
      <c r="J151" s="12"/>
      <c r="K151" s="12"/>
      <c r="L151" s="12"/>
      <c r="M151" s="12"/>
      <c r="N151" s="12"/>
      <c r="O151" s="12"/>
      <c r="P151" s="12"/>
      <c r="Q151" s="12"/>
      <c r="R151" s="12"/>
      <c r="S151" s="5"/>
      <c r="T151" s="5"/>
      <c r="U151" s="5"/>
      <c r="V151" s="5"/>
      <c r="W151" s="5"/>
      <c r="X151" s="5"/>
      <c r="Y151" s="5"/>
      <c r="Z151" s="5"/>
    </row>
    <row r="152" spans="1:26" ht="15.75" customHeight="1">
      <c r="A152" s="17"/>
      <c r="B152" s="12"/>
      <c r="C152" s="12"/>
      <c r="D152" s="12"/>
      <c r="E152" s="12"/>
      <c r="F152" s="12"/>
      <c r="G152" s="12"/>
      <c r="H152" s="12"/>
      <c r="I152" s="12"/>
      <c r="J152" s="12"/>
      <c r="K152" s="12"/>
      <c r="L152" s="12"/>
      <c r="M152" s="12"/>
      <c r="N152" s="12"/>
      <c r="O152" s="12"/>
      <c r="P152" s="12"/>
      <c r="Q152" s="12"/>
      <c r="R152" s="12"/>
      <c r="S152" s="5"/>
      <c r="T152" s="5"/>
      <c r="U152" s="5"/>
      <c r="V152" s="5"/>
      <c r="W152" s="5"/>
      <c r="X152" s="5"/>
      <c r="Y152" s="5"/>
      <c r="Z152" s="5"/>
    </row>
    <row r="153" spans="1:26" ht="15.75" customHeight="1">
      <c r="A153" s="17"/>
      <c r="B153" s="12"/>
      <c r="C153" s="12"/>
      <c r="D153" s="12"/>
      <c r="E153" s="12"/>
      <c r="F153" s="12"/>
      <c r="G153" s="12"/>
      <c r="H153" s="12"/>
      <c r="I153" s="12"/>
      <c r="J153" s="12"/>
      <c r="K153" s="12"/>
      <c r="L153" s="12"/>
      <c r="M153" s="12"/>
      <c r="N153" s="12"/>
      <c r="O153" s="12"/>
      <c r="P153" s="12"/>
      <c r="Q153" s="12"/>
      <c r="R153" s="12"/>
      <c r="S153" s="5"/>
      <c r="T153" s="5"/>
      <c r="U153" s="5"/>
      <c r="V153" s="5"/>
      <c r="W153" s="5"/>
      <c r="X153" s="5"/>
      <c r="Y153" s="5"/>
      <c r="Z153" s="5"/>
    </row>
    <row r="154" spans="1:26" ht="15.75" customHeight="1">
      <c r="A154" s="17"/>
      <c r="B154" s="12"/>
      <c r="C154" s="12"/>
      <c r="D154" s="12"/>
      <c r="E154" s="12"/>
      <c r="F154" s="12"/>
      <c r="G154" s="12"/>
      <c r="H154" s="12"/>
      <c r="I154" s="12"/>
      <c r="J154" s="12"/>
      <c r="K154" s="12"/>
      <c r="L154" s="12"/>
      <c r="M154" s="12"/>
      <c r="N154" s="12"/>
      <c r="O154" s="12"/>
      <c r="P154" s="12"/>
      <c r="Q154" s="12"/>
      <c r="R154" s="12"/>
      <c r="S154" s="5"/>
      <c r="T154" s="5"/>
      <c r="U154" s="5"/>
      <c r="V154" s="5"/>
      <c r="W154" s="5"/>
      <c r="X154" s="5"/>
      <c r="Y154" s="5"/>
      <c r="Z154" s="5"/>
    </row>
    <row r="155" spans="1:26" ht="15.75" customHeight="1">
      <c r="A155" s="17"/>
      <c r="B155" s="12"/>
      <c r="C155" s="12"/>
      <c r="D155" s="12"/>
      <c r="E155" s="12"/>
      <c r="F155" s="12"/>
      <c r="G155" s="12"/>
      <c r="H155" s="12"/>
      <c r="I155" s="12"/>
      <c r="J155" s="12"/>
      <c r="K155" s="12"/>
      <c r="L155" s="12"/>
      <c r="M155" s="12"/>
      <c r="N155" s="12"/>
      <c r="O155" s="12"/>
      <c r="P155" s="12"/>
      <c r="Q155" s="12"/>
      <c r="R155" s="12"/>
      <c r="S155" s="5"/>
      <c r="T155" s="5"/>
      <c r="U155" s="5"/>
      <c r="V155" s="5"/>
      <c r="W155" s="5"/>
      <c r="X155" s="5"/>
      <c r="Y155" s="5"/>
      <c r="Z155" s="5"/>
    </row>
    <row r="156" spans="1:26" ht="15.75" customHeight="1">
      <c r="A156" s="17"/>
      <c r="B156" s="12"/>
      <c r="C156" s="12"/>
      <c r="D156" s="12"/>
      <c r="E156" s="12"/>
      <c r="F156" s="12"/>
      <c r="G156" s="12"/>
      <c r="H156" s="12"/>
      <c r="I156" s="12"/>
      <c r="J156" s="12"/>
      <c r="K156" s="12"/>
      <c r="L156" s="12"/>
      <c r="M156" s="12"/>
      <c r="N156" s="12"/>
      <c r="O156" s="12"/>
      <c r="P156" s="12"/>
      <c r="Q156" s="12"/>
      <c r="R156" s="12"/>
      <c r="S156" s="5"/>
      <c r="T156" s="5"/>
      <c r="U156" s="5"/>
      <c r="V156" s="5"/>
      <c r="W156" s="5"/>
      <c r="X156" s="5"/>
      <c r="Y156" s="5"/>
      <c r="Z156" s="5"/>
    </row>
    <row r="157" spans="1:26" ht="15.75" customHeight="1">
      <c r="A157" s="17"/>
      <c r="B157" s="12"/>
      <c r="C157" s="12"/>
      <c r="D157" s="12"/>
      <c r="E157" s="12"/>
      <c r="F157" s="12"/>
      <c r="G157" s="12"/>
      <c r="H157" s="12"/>
      <c r="I157" s="12"/>
      <c r="J157" s="12"/>
      <c r="K157" s="12"/>
      <c r="L157" s="12"/>
      <c r="M157" s="12"/>
      <c r="N157" s="12"/>
      <c r="O157" s="12"/>
      <c r="P157" s="12"/>
      <c r="Q157" s="12"/>
      <c r="R157" s="12"/>
      <c r="S157" s="5"/>
      <c r="T157" s="5"/>
      <c r="U157" s="5"/>
      <c r="V157" s="5"/>
      <c r="W157" s="5"/>
      <c r="X157" s="5"/>
      <c r="Y157" s="5"/>
      <c r="Z157" s="5"/>
    </row>
    <row r="158" spans="1:26" ht="15.75" customHeight="1">
      <c r="A158" s="17"/>
      <c r="B158" s="12"/>
      <c r="C158" s="12"/>
      <c r="D158" s="12"/>
      <c r="E158" s="12"/>
      <c r="F158" s="12"/>
      <c r="G158" s="12"/>
      <c r="H158" s="12"/>
      <c r="I158" s="12"/>
      <c r="J158" s="12"/>
      <c r="K158" s="12"/>
      <c r="L158" s="12"/>
      <c r="M158" s="12"/>
      <c r="N158" s="12"/>
      <c r="O158" s="12"/>
      <c r="P158" s="12"/>
      <c r="Q158" s="12"/>
      <c r="R158" s="12"/>
      <c r="S158" s="5"/>
      <c r="T158" s="5"/>
      <c r="U158" s="5"/>
      <c r="V158" s="5"/>
      <c r="W158" s="5"/>
      <c r="X158" s="5"/>
      <c r="Y158" s="5"/>
      <c r="Z158" s="5"/>
    </row>
    <row r="159" spans="1:26" ht="15.75" customHeight="1">
      <c r="A159" s="17"/>
      <c r="B159" s="12"/>
      <c r="C159" s="12"/>
      <c r="D159" s="12"/>
      <c r="E159" s="12"/>
      <c r="F159" s="12"/>
      <c r="G159" s="12"/>
      <c r="H159" s="12"/>
      <c r="I159" s="12"/>
      <c r="J159" s="12"/>
      <c r="K159" s="12"/>
      <c r="L159" s="12"/>
      <c r="M159" s="12"/>
      <c r="N159" s="12"/>
      <c r="O159" s="12"/>
      <c r="P159" s="12"/>
      <c r="Q159" s="12"/>
      <c r="R159" s="12"/>
      <c r="S159" s="5"/>
      <c r="T159" s="5"/>
      <c r="U159" s="5"/>
      <c r="V159" s="5"/>
      <c r="W159" s="5"/>
      <c r="X159" s="5"/>
      <c r="Y159" s="5"/>
      <c r="Z159" s="5"/>
    </row>
    <row r="160" spans="1:26" ht="15.75" customHeight="1">
      <c r="A160" s="17"/>
      <c r="B160" s="12"/>
      <c r="C160" s="12"/>
      <c r="D160" s="12"/>
      <c r="E160" s="12"/>
      <c r="F160" s="12"/>
      <c r="G160" s="12"/>
      <c r="H160" s="12"/>
      <c r="I160" s="12"/>
      <c r="J160" s="12"/>
      <c r="K160" s="12"/>
      <c r="L160" s="12"/>
      <c r="M160" s="12"/>
      <c r="N160" s="12"/>
      <c r="O160" s="12"/>
      <c r="P160" s="12"/>
      <c r="Q160" s="12"/>
      <c r="R160" s="12"/>
      <c r="S160" s="5"/>
      <c r="T160" s="5"/>
      <c r="U160" s="5"/>
      <c r="V160" s="5"/>
      <c r="W160" s="5"/>
      <c r="X160" s="5"/>
      <c r="Y160" s="5"/>
      <c r="Z160" s="5"/>
    </row>
    <row r="161" spans="1:26" ht="15.75" customHeight="1">
      <c r="A161" s="17"/>
      <c r="B161" s="12"/>
      <c r="C161" s="12"/>
      <c r="D161" s="12"/>
      <c r="E161" s="12"/>
      <c r="F161" s="12"/>
      <c r="G161" s="12"/>
      <c r="H161" s="12"/>
      <c r="I161" s="12"/>
      <c r="J161" s="12"/>
      <c r="K161" s="12"/>
      <c r="L161" s="12"/>
      <c r="M161" s="12"/>
      <c r="N161" s="12"/>
      <c r="O161" s="12"/>
      <c r="P161" s="12"/>
      <c r="Q161" s="12"/>
      <c r="R161" s="12"/>
      <c r="S161" s="5"/>
      <c r="T161" s="5"/>
      <c r="U161" s="5"/>
      <c r="V161" s="5"/>
      <c r="W161" s="5"/>
      <c r="X161" s="5"/>
      <c r="Y161" s="5"/>
      <c r="Z161" s="5"/>
    </row>
    <row r="162" spans="1:26" ht="15.75" customHeight="1">
      <c r="A162" s="17"/>
      <c r="B162" s="12"/>
      <c r="C162" s="12"/>
      <c r="D162" s="12"/>
      <c r="E162" s="12"/>
      <c r="F162" s="12"/>
      <c r="G162" s="12"/>
      <c r="H162" s="12"/>
      <c r="I162" s="12"/>
      <c r="J162" s="12"/>
      <c r="K162" s="12"/>
      <c r="L162" s="12"/>
      <c r="M162" s="12"/>
      <c r="N162" s="12"/>
      <c r="O162" s="12"/>
      <c r="P162" s="12"/>
      <c r="Q162" s="12"/>
      <c r="R162" s="12"/>
      <c r="S162" s="5"/>
      <c r="T162" s="5"/>
      <c r="U162" s="5"/>
      <c r="V162" s="5"/>
      <c r="W162" s="5"/>
      <c r="X162" s="5"/>
      <c r="Y162" s="5"/>
      <c r="Z162" s="5"/>
    </row>
    <row r="163" spans="1:26" ht="15.75" customHeight="1">
      <c r="A163" s="17"/>
      <c r="B163" s="12"/>
      <c r="C163" s="12"/>
      <c r="D163" s="12"/>
      <c r="E163" s="12"/>
      <c r="F163" s="12"/>
      <c r="G163" s="12"/>
      <c r="H163" s="12"/>
      <c r="I163" s="12"/>
      <c r="J163" s="12"/>
      <c r="K163" s="12"/>
      <c r="L163" s="12"/>
      <c r="M163" s="12"/>
      <c r="N163" s="12"/>
      <c r="O163" s="12"/>
      <c r="P163" s="12"/>
      <c r="Q163" s="12"/>
      <c r="R163" s="12"/>
      <c r="S163" s="5"/>
      <c r="T163" s="5"/>
      <c r="U163" s="5"/>
      <c r="V163" s="5"/>
      <c r="W163" s="5"/>
      <c r="X163" s="5"/>
      <c r="Y163" s="5"/>
      <c r="Z163" s="5"/>
    </row>
    <row r="164" spans="1:26" ht="15.75" customHeight="1">
      <c r="A164" s="17"/>
      <c r="B164" s="12"/>
      <c r="C164" s="12"/>
      <c r="D164" s="12"/>
      <c r="E164" s="12"/>
      <c r="F164" s="12"/>
      <c r="G164" s="12"/>
      <c r="H164" s="12"/>
      <c r="I164" s="12"/>
      <c r="J164" s="12"/>
      <c r="K164" s="12"/>
      <c r="L164" s="12"/>
      <c r="M164" s="12"/>
      <c r="N164" s="12"/>
      <c r="O164" s="12"/>
      <c r="P164" s="12"/>
      <c r="Q164" s="12"/>
      <c r="R164" s="12"/>
      <c r="S164" s="5"/>
      <c r="T164" s="5"/>
      <c r="U164" s="5"/>
      <c r="V164" s="5"/>
      <c r="W164" s="5"/>
      <c r="X164" s="5"/>
      <c r="Y164" s="5"/>
      <c r="Z164" s="5"/>
    </row>
    <row r="165" spans="1:26" ht="15.75" customHeight="1">
      <c r="A165" s="17"/>
      <c r="B165" s="12"/>
      <c r="C165" s="12"/>
      <c r="D165" s="12"/>
      <c r="E165" s="12"/>
      <c r="F165" s="12"/>
      <c r="G165" s="12"/>
      <c r="H165" s="12"/>
      <c r="I165" s="12"/>
      <c r="J165" s="12"/>
      <c r="K165" s="12"/>
      <c r="L165" s="12"/>
      <c r="M165" s="12"/>
      <c r="N165" s="12"/>
      <c r="O165" s="12"/>
      <c r="P165" s="12"/>
      <c r="Q165" s="12"/>
      <c r="R165" s="12"/>
      <c r="S165" s="5"/>
      <c r="T165" s="5"/>
      <c r="U165" s="5"/>
      <c r="V165" s="5"/>
      <c r="W165" s="5"/>
      <c r="X165" s="5"/>
      <c r="Y165" s="5"/>
      <c r="Z165" s="5"/>
    </row>
    <row r="166" spans="1:26" ht="15.75" customHeight="1">
      <c r="A166" s="17"/>
      <c r="B166" s="12"/>
      <c r="C166" s="12"/>
      <c r="D166" s="12"/>
      <c r="E166" s="12"/>
      <c r="F166" s="12"/>
      <c r="G166" s="12"/>
      <c r="H166" s="12"/>
      <c r="I166" s="12"/>
      <c r="J166" s="12"/>
      <c r="K166" s="12"/>
      <c r="L166" s="12"/>
      <c r="M166" s="12"/>
      <c r="N166" s="12"/>
      <c r="O166" s="12"/>
      <c r="P166" s="12"/>
      <c r="Q166" s="12"/>
      <c r="R166" s="12"/>
      <c r="S166" s="5"/>
      <c r="T166" s="5"/>
      <c r="U166" s="5"/>
      <c r="V166" s="5"/>
      <c r="W166" s="5"/>
      <c r="X166" s="5"/>
      <c r="Y166" s="5"/>
      <c r="Z166" s="5"/>
    </row>
    <row r="167" spans="1:26" ht="15.75" customHeight="1">
      <c r="A167" s="17"/>
      <c r="B167" s="12"/>
      <c r="C167" s="12"/>
      <c r="D167" s="12"/>
      <c r="E167" s="12"/>
      <c r="F167" s="12"/>
      <c r="G167" s="12"/>
      <c r="H167" s="12"/>
      <c r="I167" s="12"/>
      <c r="J167" s="12"/>
      <c r="K167" s="12"/>
      <c r="L167" s="12"/>
      <c r="M167" s="12"/>
      <c r="N167" s="12"/>
      <c r="O167" s="12"/>
      <c r="P167" s="12"/>
      <c r="Q167" s="12"/>
      <c r="R167" s="12"/>
      <c r="S167" s="5"/>
      <c r="T167" s="5"/>
      <c r="U167" s="5"/>
      <c r="V167" s="5"/>
      <c r="W167" s="5"/>
      <c r="X167" s="5"/>
      <c r="Y167" s="5"/>
      <c r="Z167" s="5"/>
    </row>
    <row r="168" spans="1:26" ht="15.75" customHeight="1">
      <c r="A168" s="17"/>
      <c r="B168" s="12"/>
      <c r="C168" s="12"/>
      <c r="D168" s="12"/>
      <c r="E168" s="12"/>
      <c r="F168" s="12"/>
      <c r="G168" s="12"/>
      <c r="H168" s="12"/>
      <c r="I168" s="12"/>
      <c r="J168" s="12"/>
      <c r="K168" s="12"/>
      <c r="L168" s="12"/>
      <c r="M168" s="12"/>
      <c r="N168" s="12"/>
      <c r="O168" s="12"/>
      <c r="P168" s="12"/>
      <c r="Q168" s="12"/>
      <c r="R168" s="12"/>
      <c r="S168" s="5"/>
      <c r="T168" s="5"/>
      <c r="U168" s="5"/>
      <c r="V168" s="5"/>
      <c r="W168" s="5"/>
      <c r="X168" s="5"/>
      <c r="Y168" s="5"/>
      <c r="Z168" s="5"/>
    </row>
    <row r="169" spans="1:26" ht="15.75" customHeight="1">
      <c r="A169" s="17"/>
      <c r="B169" s="12"/>
      <c r="C169" s="12"/>
      <c r="D169" s="12"/>
      <c r="E169" s="12"/>
      <c r="F169" s="12"/>
      <c r="G169" s="12"/>
      <c r="H169" s="12"/>
      <c r="I169" s="12"/>
      <c r="J169" s="12"/>
      <c r="K169" s="12"/>
      <c r="L169" s="12"/>
      <c r="M169" s="12"/>
      <c r="N169" s="12"/>
      <c r="O169" s="12"/>
      <c r="P169" s="12"/>
      <c r="Q169" s="12"/>
      <c r="R169" s="12"/>
      <c r="S169" s="5"/>
      <c r="T169" s="5"/>
      <c r="U169" s="5"/>
      <c r="V169" s="5"/>
      <c r="W169" s="5"/>
      <c r="X169" s="5"/>
      <c r="Y169" s="5"/>
      <c r="Z169" s="5"/>
    </row>
    <row r="170" spans="1:26" ht="15.75" customHeight="1">
      <c r="A170" s="17"/>
      <c r="B170" s="12"/>
      <c r="C170" s="12"/>
      <c r="D170" s="12"/>
      <c r="E170" s="12"/>
      <c r="F170" s="12"/>
      <c r="G170" s="12"/>
      <c r="H170" s="12"/>
      <c r="I170" s="12"/>
      <c r="J170" s="12"/>
      <c r="K170" s="12"/>
      <c r="L170" s="12"/>
      <c r="M170" s="12"/>
      <c r="N170" s="12"/>
      <c r="O170" s="12"/>
      <c r="P170" s="12"/>
      <c r="Q170" s="12"/>
      <c r="R170" s="12"/>
      <c r="S170" s="5"/>
      <c r="T170" s="5"/>
      <c r="U170" s="5"/>
      <c r="V170" s="5"/>
      <c r="W170" s="5"/>
      <c r="X170" s="5"/>
      <c r="Y170" s="5"/>
      <c r="Z170" s="5"/>
    </row>
    <row r="171" spans="1:26" ht="15.75" customHeight="1">
      <c r="A171" s="17"/>
      <c r="B171" s="12"/>
      <c r="C171" s="12"/>
      <c r="D171" s="12"/>
      <c r="E171" s="12"/>
      <c r="F171" s="12"/>
      <c r="G171" s="12"/>
      <c r="H171" s="12"/>
      <c r="I171" s="12"/>
      <c r="J171" s="12"/>
      <c r="K171" s="12"/>
      <c r="L171" s="12"/>
      <c r="M171" s="12"/>
      <c r="N171" s="12"/>
      <c r="O171" s="12"/>
      <c r="P171" s="12"/>
      <c r="Q171" s="12"/>
      <c r="R171" s="12"/>
      <c r="S171" s="5"/>
      <c r="T171" s="5"/>
      <c r="U171" s="5"/>
      <c r="V171" s="5"/>
      <c r="W171" s="5"/>
      <c r="X171" s="5"/>
      <c r="Y171" s="5"/>
      <c r="Z171" s="5"/>
    </row>
    <row r="172" spans="1:26" ht="15.75" customHeight="1">
      <c r="A172" s="17"/>
      <c r="B172" s="12"/>
      <c r="C172" s="12"/>
      <c r="D172" s="12"/>
      <c r="E172" s="12"/>
      <c r="F172" s="12"/>
      <c r="G172" s="12"/>
      <c r="H172" s="12"/>
      <c r="I172" s="12"/>
      <c r="J172" s="12"/>
      <c r="K172" s="12"/>
      <c r="L172" s="12"/>
      <c r="M172" s="12"/>
      <c r="N172" s="12"/>
      <c r="O172" s="12"/>
      <c r="P172" s="12"/>
      <c r="Q172" s="12"/>
      <c r="R172" s="12"/>
      <c r="S172" s="5"/>
      <c r="T172" s="5"/>
      <c r="U172" s="5"/>
      <c r="V172" s="5"/>
      <c r="W172" s="5"/>
      <c r="X172" s="5"/>
      <c r="Y172" s="5"/>
      <c r="Z172" s="5"/>
    </row>
    <row r="173" spans="1:26" ht="15.75" customHeight="1">
      <c r="A173" s="17"/>
      <c r="B173" s="12"/>
      <c r="C173" s="12"/>
      <c r="D173" s="12"/>
      <c r="E173" s="12"/>
      <c r="F173" s="12"/>
      <c r="G173" s="12"/>
      <c r="H173" s="12"/>
      <c r="I173" s="12"/>
      <c r="J173" s="12"/>
      <c r="K173" s="12"/>
      <c r="L173" s="12"/>
      <c r="M173" s="12"/>
      <c r="N173" s="12"/>
      <c r="O173" s="12"/>
      <c r="P173" s="12"/>
      <c r="Q173" s="12"/>
      <c r="R173" s="12"/>
      <c r="S173" s="5"/>
      <c r="T173" s="5"/>
      <c r="U173" s="5"/>
      <c r="V173" s="5"/>
      <c r="W173" s="5"/>
      <c r="X173" s="5"/>
      <c r="Y173" s="5"/>
      <c r="Z173" s="5"/>
    </row>
    <row r="174" spans="1:26" ht="15.75" customHeight="1">
      <c r="A174" s="17"/>
      <c r="B174" s="12"/>
      <c r="C174" s="12"/>
      <c r="D174" s="12"/>
      <c r="E174" s="12"/>
      <c r="F174" s="12"/>
      <c r="G174" s="12"/>
      <c r="H174" s="12"/>
      <c r="I174" s="12"/>
      <c r="J174" s="12"/>
      <c r="K174" s="12"/>
      <c r="L174" s="12"/>
      <c r="M174" s="12"/>
      <c r="N174" s="12"/>
      <c r="O174" s="12"/>
      <c r="P174" s="12"/>
      <c r="Q174" s="12"/>
      <c r="R174" s="12"/>
      <c r="S174" s="5"/>
      <c r="T174" s="5"/>
      <c r="U174" s="5"/>
      <c r="V174" s="5"/>
      <c r="W174" s="5"/>
      <c r="X174" s="5"/>
      <c r="Y174" s="5"/>
      <c r="Z174" s="5"/>
    </row>
    <row r="175" spans="1:26" ht="15.75" customHeight="1">
      <c r="A175" s="17"/>
      <c r="B175" s="12"/>
      <c r="C175" s="12"/>
      <c r="D175" s="12"/>
      <c r="E175" s="12"/>
      <c r="F175" s="12"/>
      <c r="G175" s="12"/>
      <c r="H175" s="12"/>
      <c r="I175" s="12"/>
      <c r="J175" s="12"/>
      <c r="K175" s="12"/>
      <c r="L175" s="12"/>
      <c r="M175" s="12"/>
      <c r="N175" s="12"/>
      <c r="O175" s="12"/>
      <c r="P175" s="12"/>
      <c r="Q175" s="12"/>
      <c r="R175" s="12"/>
      <c r="S175" s="5"/>
      <c r="T175" s="5"/>
      <c r="U175" s="5"/>
      <c r="V175" s="5"/>
      <c r="W175" s="5"/>
      <c r="X175" s="5"/>
      <c r="Y175" s="5"/>
      <c r="Z175" s="5"/>
    </row>
    <row r="176" spans="1:26" ht="15.75" customHeight="1">
      <c r="A176" s="17"/>
      <c r="B176" s="12"/>
      <c r="C176" s="12"/>
      <c r="D176" s="12"/>
      <c r="E176" s="12"/>
      <c r="F176" s="12"/>
      <c r="G176" s="12"/>
      <c r="H176" s="12"/>
      <c r="I176" s="12"/>
      <c r="J176" s="12"/>
      <c r="K176" s="12"/>
      <c r="L176" s="12"/>
      <c r="M176" s="12"/>
      <c r="N176" s="12"/>
      <c r="O176" s="12"/>
      <c r="P176" s="12"/>
      <c r="Q176" s="12"/>
      <c r="R176" s="12"/>
      <c r="S176" s="5"/>
      <c r="T176" s="5"/>
      <c r="U176" s="5"/>
      <c r="V176" s="5"/>
      <c r="W176" s="5"/>
      <c r="X176" s="5"/>
      <c r="Y176" s="5"/>
      <c r="Z176" s="5"/>
    </row>
    <row r="177" spans="1:26" ht="15.75" customHeight="1">
      <c r="A177" s="17"/>
      <c r="B177" s="12"/>
      <c r="C177" s="12"/>
      <c r="D177" s="12"/>
      <c r="E177" s="12"/>
      <c r="F177" s="12"/>
      <c r="G177" s="12"/>
      <c r="H177" s="12"/>
      <c r="I177" s="12"/>
      <c r="J177" s="12"/>
      <c r="K177" s="12"/>
      <c r="L177" s="12"/>
      <c r="M177" s="12"/>
      <c r="N177" s="12"/>
      <c r="O177" s="12"/>
      <c r="P177" s="12"/>
      <c r="Q177" s="12"/>
      <c r="R177" s="12"/>
      <c r="S177" s="5"/>
      <c r="T177" s="5"/>
      <c r="U177" s="5"/>
      <c r="V177" s="5"/>
      <c r="W177" s="5"/>
      <c r="X177" s="5"/>
      <c r="Y177" s="5"/>
      <c r="Z177" s="5"/>
    </row>
    <row r="178" spans="1:26" ht="15.75" customHeight="1">
      <c r="A178" s="17"/>
      <c r="B178" s="12"/>
      <c r="C178" s="12"/>
      <c r="D178" s="12"/>
      <c r="E178" s="12"/>
      <c r="F178" s="12"/>
      <c r="G178" s="12"/>
      <c r="H178" s="12"/>
      <c r="I178" s="12"/>
      <c r="J178" s="12"/>
      <c r="K178" s="12"/>
      <c r="L178" s="12"/>
      <c r="M178" s="12"/>
      <c r="N178" s="12"/>
      <c r="O178" s="12"/>
      <c r="P178" s="12"/>
      <c r="Q178" s="12"/>
      <c r="R178" s="12"/>
      <c r="S178" s="5"/>
      <c r="T178" s="5"/>
      <c r="U178" s="5"/>
      <c r="V178" s="5"/>
      <c r="W178" s="5"/>
      <c r="X178" s="5"/>
      <c r="Y178" s="5"/>
      <c r="Z178" s="5"/>
    </row>
    <row r="179" spans="1:26" ht="15.75" customHeight="1">
      <c r="A179" s="17"/>
      <c r="B179" s="12"/>
      <c r="C179" s="12"/>
      <c r="D179" s="12"/>
      <c r="E179" s="12"/>
      <c r="F179" s="12"/>
      <c r="G179" s="12"/>
      <c r="H179" s="12"/>
      <c r="I179" s="12"/>
      <c r="J179" s="12"/>
      <c r="K179" s="12"/>
      <c r="L179" s="12"/>
      <c r="M179" s="12"/>
      <c r="N179" s="12"/>
      <c r="O179" s="12"/>
      <c r="P179" s="12"/>
      <c r="Q179" s="12"/>
      <c r="R179" s="12"/>
      <c r="S179" s="5"/>
      <c r="T179" s="5"/>
      <c r="U179" s="5"/>
      <c r="V179" s="5"/>
      <c r="W179" s="5"/>
      <c r="X179" s="5"/>
      <c r="Y179" s="5"/>
      <c r="Z179" s="5"/>
    </row>
    <row r="180" spans="1:26" ht="15.75" customHeight="1">
      <c r="A180" s="17"/>
      <c r="B180" s="12"/>
      <c r="C180" s="12"/>
      <c r="D180" s="12"/>
      <c r="E180" s="12"/>
      <c r="F180" s="12"/>
      <c r="G180" s="12"/>
      <c r="H180" s="12"/>
      <c r="I180" s="12"/>
      <c r="J180" s="12"/>
      <c r="K180" s="12"/>
      <c r="L180" s="12"/>
      <c r="M180" s="12"/>
      <c r="N180" s="12"/>
      <c r="O180" s="12"/>
      <c r="P180" s="12"/>
      <c r="Q180" s="12"/>
      <c r="R180" s="12"/>
      <c r="S180" s="5"/>
      <c r="T180" s="5"/>
      <c r="U180" s="5"/>
      <c r="V180" s="5"/>
      <c r="W180" s="5"/>
      <c r="X180" s="5"/>
      <c r="Y180" s="5"/>
      <c r="Z180" s="5"/>
    </row>
    <row r="181" spans="1:26" ht="15.75" customHeight="1">
      <c r="A181" s="17"/>
      <c r="B181" s="12"/>
      <c r="C181" s="12"/>
      <c r="D181" s="12"/>
      <c r="E181" s="12"/>
      <c r="F181" s="12"/>
      <c r="G181" s="12"/>
      <c r="H181" s="12"/>
      <c r="I181" s="12"/>
      <c r="J181" s="12"/>
      <c r="K181" s="12"/>
      <c r="L181" s="12"/>
      <c r="M181" s="12"/>
      <c r="N181" s="12"/>
      <c r="O181" s="12"/>
      <c r="P181" s="12"/>
      <c r="Q181" s="12"/>
      <c r="R181" s="12"/>
      <c r="S181" s="5"/>
      <c r="T181" s="5"/>
      <c r="U181" s="5"/>
      <c r="V181" s="5"/>
      <c r="W181" s="5"/>
      <c r="X181" s="5"/>
      <c r="Y181" s="5"/>
      <c r="Z181" s="5"/>
    </row>
    <row r="182" spans="1:26" ht="15.75" customHeight="1">
      <c r="A182" s="17"/>
      <c r="B182" s="12"/>
      <c r="C182" s="12"/>
      <c r="D182" s="12"/>
      <c r="E182" s="12"/>
      <c r="F182" s="12"/>
      <c r="G182" s="12"/>
      <c r="H182" s="12"/>
      <c r="I182" s="12"/>
      <c r="J182" s="12"/>
      <c r="K182" s="12"/>
      <c r="L182" s="12"/>
      <c r="M182" s="12"/>
      <c r="N182" s="12"/>
      <c r="O182" s="12"/>
      <c r="P182" s="12"/>
      <c r="Q182" s="12"/>
      <c r="R182" s="12"/>
      <c r="S182" s="5"/>
      <c r="T182" s="5"/>
      <c r="U182" s="5"/>
      <c r="V182" s="5"/>
      <c r="W182" s="5"/>
      <c r="X182" s="5"/>
      <c r="Y182" s="5"/>
      <c r="Z182" s="5"/>
    </row>
    <row r="183" spans="1:26" ht="15.75" customHeight="1">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spans="1:26" ht="15.75" customHeight="1">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spans="1:26" ht="15.75" customHeight="1">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spans="1:26" ht="15.75" customHeight="1">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spans="1:26" ht="15.75" customHeight="1">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spans="1:26" ht="15.75" customHeight="1">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spans="1:26" ht="15.75" customHeight="1">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spans="1:26" ht="15.75" customHeight="1">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spans="1:26" ht="15.75" customHeight="1">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spans="1:26" ht="15.75" customHeight="1">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spans="1:26" ht="15.75" customHeight="1">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spans="1:26" ht="15.75" customHeight="1">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spans="1:26" ht="15.75" customHeight="1">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spans="1:26" ht="15.75" customHeight="1">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spans="1:26" ht="15.75" customHeight="1">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spans="1:26" ht="15.75" customHeight="1">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spans="1:26" ht="15.75" customHeight="1">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spans="1:26" ht="15.75" customHeight="1">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row r="201" spans="1:26" ht="15.75" customHeight="1">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row>
    <row r="202" spans="1:26" ht="15.75" customHeight="1">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row>
    <row r="203" spans="1:26" ht="15.75" customHeight="1">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row>
    <row r="204" spans="1:26" ht="15.75" customHeight="1">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row>
    <row r="205" spans="1:26" ht="15.75" customHeight="1">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row>
    <row r="206" spans="1:26" ht="15.75" customHeight="1">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row>
    <row r="207" spans="1:26" ht="15.75" customHeight="1">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row>
    <row r="208" spans="1:26" ht="15.75" customHeight="1">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row>
    <row r="209" spans="1:26" ht="15.75" customHeight="1">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row>
    <row r="210" spans="1:26" ht="15.75" customHeight="1">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row>
    <row r="211" spans="1:26" ht="15.75" customHeight="1">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row>
    <row r="212" spans="1:26" ht="15.75" customHeight="1">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row>
    <row r="213" spans="1:26" ht="15.75" customHeight="1">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row>
    <row r="214" spans="1:26" ht="15.75" customHeight="1">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row>
    <row r="215" spans="1:26" ht="15.75" customHeight="1">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row>
    <row r="216" spans="1:26" ht="15.75" customHeight="1">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row>
    <row r="217" spans="1:26" ht="15.75" customHeight="1">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row>
    <row r="218" spans="1:26" ht="15.75" customHeight="1">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row>
    <row r="219" spans="1:26" ht="15.75" customHeight="1">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row>
    <row r="220" spans="1:26" ht="15.75" customHeight="1">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row>
    <row r="221" spans="1:26" ht="15.75" customHeight="1">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row>
    <row r="222" spans="1:26" ht="15.75" customHeight="1">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row>
    <row r="223" spans="1:26" ht="15.75" customHeight="1">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row>
    <row r="224" spans="1:26" ht="15.75" customHeight="1">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row>
    <row r="225" spans="1:26" ht="15.75" customHeight="1">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row>
    <row r="226" spans="1:26" ht="15.75" customHeight="1">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row>
    <row r="227" spans="1:26" ht="15.75" customHeight="1">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row>
    <row r="228" spans="1:26" ht="15.75" customHeight="1">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row>
    <row r="229" spans="1:26" ht="15.75" customHeight="1">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row>
    <row r="230" spans="1:26" ht="15.75" customHeight="1">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row>
    <row r="231" spans="1:26" ht="15.75" customHeight="1">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row>
    <row r="232" spans="1:26" ht="15.75" customHeight="1">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row>
    <row r="233" spans="1:26" ht="15.75" customHeight="1">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row>
    <row r="234" spans="1:26" ht="15.75" customHeight="1">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row>
    <row r="235" spans="1:26" ht="15.75" customHeight="1">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row>
    <row r="236" spans="1:26" ht="15.75" customHeight="1">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row>
    <row r="237" spans="1:26" ht="15.75" customHeight="1">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row>
    <row r="238" spans="1:26" ht="15.75" customHeight="1">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row>
    <row r="239" spans="1:26" ht="15.75" customHeight="1">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row>
    <row r="240" spans="1:26" ht="15.75" customHeight="1">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row>
    <row r="241" spans="1:26" ht="15.75" customHeight="1">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row>
    <row r="242" spans="1:26" ht="15.75" customHeight="1">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row>
    <row r="243" spans="1:26" ht="15.75" customHeight="1">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row>
    <row r="244" spans="1:26" ht="15.75" customHeight="1">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row>
    <row r="245" spans="1:26" ht="15.75" customHeight="1">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row>
    <row r="246" spans="1:26" ht="15.75" customHeight="1">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row>
    <row r="247" spans="1:26" ht="15.75" customHeight="1">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row>
    <row r="248" spans="1:26" ht="15.75" customHeight="1">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row>
    <row r="249" spans="1:26" ht="15.75" customHeight="1">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row>
    <row r="250" spans="1:26" ht="15.75" customHeight="1">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row>
    <row r="251" spans="1:26" ht="15.75" customHeight="1">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row>
    <row r="252" spans="1:26" ht="15.75" customHeight="1">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row>
    <row r="253" spans="1:26" ht="15.75" customHeight="1">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row>
    <row r="254" spans="1:26" ht="15.75" customHeight="1">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row>
    <row r="255" spans="1:26" ht="15.75" customHeight="1">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row>
    <row r="256" spans="1:2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5">
    <mergeCell ref="L3:M3"/>
    <mergeCell ref="B13:C13"/>
    <mergeCell ref="L13:M13"/>
    <mergeCell ref="B3:C3"/>
    <mergeCell ref="D3:E3"/>
    <mergeCell ref="F3:G3"/>
    <mergeCell ref="H3:I3"/>
    <mergeCell ref="J3:K3"/>
    <mergeCell ref="D13:E13"/>
    <mergeCell ref="F13:G13"/>
    <mergeCell ref="B40:F40"/>
    <mergeCell ref="G40:K40"/>
    <mergeCell ref="L40:P40"/>
    <mergeCell ref="H13:I13"/>
    <mergeCell ref="J13:K13"/>
  </mergeCells>
  <pageMargins left="0.75" right="0.75" top="1" bottom="1"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19</vt:i4>
      </vt:variant>
    </vt:vector>
  </HeadingPairs>
  <TitlesOfParts>
    <vt:vector size="19" baseType="lpstr">
      <vt:lpstr>00_Introduzione</vt:lpstr>
      <vt:lpstr>Indicatore 1_Imprese registrate</vt:lpstr>
      <vt:lpstr>Indicatore 2_Imprese artigiane</vt:lpstr>
      <vt:lpstr>Indicatore 3_CIG</vt:lpstr>
      <vt:lpstr>Indicatore 4_Imprese giovanili</vt:lpstr>
      <vt:lpstr>Indicatore 5_Imprese BIO</vt:lpstr>
      <vt:lpstr>Indicatore 6_Imprese straniere</vt:lpstr>
      <vt:lpstr>Indicatore 7_Servizi per la san</vt:lpstr>
      <vt:lpstr>Indicatore 8_Istruzione ed atti</vt:lpstr>
      <vt:lpstr>Indicatore 9_Attività di vendi</vt:lpstr>
      <vt:lpstr>Indicatore 10_Startup</vt:lpstr>
      <vt:lpstr>Indicatore 11_Anzianità Startup</vt:lpstr>
      <vt:lpstr>Indicatore 12_Settori produttiv</vt:lpstr>
      <vt:lpstr>Indicatore 13_Valore aggiunto</vt:lpstr>
      <vt:lpstr>Indicatore 14_Produzione indust</vt:lpstr>
      <vt:lpstr>Indicatore 15_Esportazioni </vt:lpstr>
      <vt:lpstr>Indicatore 16_Imprese associate</vt:lpstr>
      <vt:lpstr>Indicatore 17_Esercizi ricettiv</vt:lpstr>
      <vt:lpstr>Indicatore 18a e 18b_Presenze 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Celestina Valeria De Tommaso</cp:lastModifiedBy>
  <dcterms:created xsi:type="dcterms:W3CDTF">2026-06-22T21:49:06Z</dcterms:created>
  <dcterms:modified xsi:type="dcterms:W3CDTF">2026-09-18T10:38:49Z</dcterms:modified>
</cp:coreProperties>
</file>